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570" yWindow="-30" windowWidth="19395" windowHeight="8250"/>
  </bookViews>
  <sheets>
    <sheet name="分数" sheetId="2" r:id="rId1"/>
    <sheet name="Sheet3" sheetId="3" r:id="rId2"/>
  </sheets>
  <calcPr calcId="124519"/>
</workbook>
</file>

<file path=xl/calcChain.xml><?xml version="1.0" encoding="utf-8"?>
<calcChain xmlns="http://schemas.openxmlformats.org/spreadsheetml/2006/main">
  <c r="I4" i="2"/>
  <c r="K4" s="1"/>
  <c r="I5"/>
  <c r="K5" s="1"/>
  <c r="I6"/>
  <c r="K6" s="1"/>
  <c r="I7"/>
  <c r="K7" s="1"/>
  <c r="I8"/>
  <c r="K8" s="1"/>
  <c r="I10"/>
  <c r="K10" s="1"/>
  <c r="I11"/>
  <c r="K11" s="1"/>
  <c r="I12"/>
  <c r="K12" s="1"/>
  <c r="I13"/>
  <c r="K13" s="1"/>
  <c r="I14"/>
  <c r="K14" s="1"/>
  <c r="I15"/>
  <c r="K15" s="1"/>
  <c r="I16"/>
  <c r="K16" s="1"/>
  <c r="I17"/>
  <c r="K17" s="1"/>
  <c r="I18"/>
  <c r="K18" s="1"/>
  <c r="I19"/>
  <c r="K19" s="1"/>
  <c r="I20"/>
  <c r="K20" s="1"/>
  <c r="I22"/>
  <c r="K22" s="1"/>
  <c r="I23"/>
  <c r="K23" s="1"/>
  <c r="I24"/>
  <c r="K24" s="1"/>
  <c r="I25"/>
  <c r="K25" s="1"/>
  <c r="I26"/>
  <c r="K26" s="1"/>
  <c r="I28"/>
  <c r="K28" s="1"/>
  <c r="I29"/>
  <c r="K29" s="1"/>
  <c r="I30"/>
  <c r="K30" s="1"/>
  <c r="I31"/>
  <c r="K31" s="1"/>
  <c r="I32"/>
  <c r="K32" s="1"/>
  <c r="I34"/>
  <c r="K34" s="1"/>
  <c r="I35"/>
  <c r="K35" s="1"/>
  <c r="I36"/>
  <c r="K36" s="1"/>
  <c r="I37"/>
  <c r="K37" s="1"/>
  <c r="I38"/>
  <c r="K38" s="1"/>
  <c r="I39"/>
  <c r="K39" s="1"/>
  <c r="I40"/>
  <c r="K40" s="1"/>
  <c r="I41"/>
  <c r="K41" s="1"/>
  <c r="I42"/>
  <c r="K42" s="1"/>
  <c r="I43"/>
  <c r="K43" s="1"/>
  <c r="I44"/>
  <c r="K44" s="1"/>
  <c r="I45"/>
  <c r="K45" s="1"/>
  <c r="I3"/>
  <c r="K3" s="1"/>
</calcChain>
</file>

<file path=xl/sharedStrings.xml><?xml version="1.0" encoding="utf-8"?>
<sst xmlns="http://schemas.openxmlformats.org/spreadsheetml/2006/main" count="254" uniqueCount="173">
  <si>
    <t>第十二届交科大赛成果汇总表</t>
  </si>
  <si>
    <t>编号</t>
  </si>
  <si>
    <t>课题名称</t>
  </si>
  <si>
    <t>组长</t>
  </si>
  <si>
    <t>课题专业</t>
  </si>
  <si>
    <t>指导教师</t>
  </si>
  <si>
    <t>评委1</t>
  </si>
  <si>
    <t>评委2</t>
  </si>
  <si>
    <t>评委3</t>
  </si>
  <si>
    <t>邓颖</t>
  </si>
  <si>
    <t>运输</t>
  </si>
  <si>
    <t>徐行方</t>
  </si>
  <si>
    <t>徐瑞华</t>
  </si>
  <si>
    <t>叶玉玲</t>
  </si>
  <si>
    <t>石小法</t>
  </si>
  <si>
    <t>周轶</t>
  </si>
  <si>
    <t>非正常情况下城市轨道交通行车组织方法研究</t>
  </si>
  <si>
    <t>扬长露</t>
  </si>
  <si>
    <t>张明告</t>
  </si>
  <si>
    <t>物流</t>
  </si>
  <si>
    <t>张文尧</t>
  </si>
  <si>
    <t>李贤杰</t>
  </si>
  <si>
    <t>长江、珠江水系连通策划与模拟研究</t>
  </si>
  <si>
    <t>张建珑</t>
  </si>
  <si>
    <t>交通规划</t>
  </si>
  <si>
    <t>李晔</t>
  </si>
  <si>
    <t>杨东援</t>
  </si>
  <si>
    <t>多元信息条件下的公交车辆行程时间预测系统研究</t>
  </si>
  <si>
    <t>俞佳顺</t>
  </si>
  <si>
    <t>滕靖</t>
  </si>
  <si>
    <t>王雪松</t>
  </si>
  <si>
    <t>倪颖</t>
  </si>
  <si>
    <t>付重</t>
  </si>
  <si>
    <t>基于运行控制和信号优先的公交节油车载辅助装置研究</t>
  </si>
  <si>
    <t>高坤</t>
  </si>
  <si>
    <t>马万经</t>
  </si>
  <si>
    <t>杨奎</t>
  </si>
  <si>
    <t>殷嘉俊</t>
  </si>
  <si>
    <t>杨超</t>
  </si>
  <si>
    <t>李超逸</t>
  </si>
  <si>
    <t>宋睿</t>
  </si>
  <si>
    <t>基于公交IC卡数据的公交运营评价研究与改善</t>
  </si>
  <si>
    <t>王琦皓</t>
  </si>
  <si>
    <t>朱荣荣</t>
  </si>
  <si>
    <t>快速路上匝道瓶颈区breakdown机理分析--基于车队行为的精细化分析</t>
  </si>
  <si>
    <t>张亮</t>
  </si>
  <si>
    <t>孙剑</t>
  </si>
  <si>
    <t>王铮</t>
  </si>
  <si>
    <t>交通信息工程</t>
  </si>
  <si>
    <t>沈拓</t>
  </si>
  <si>
    <t>基于多模数据融合的交流连续式轨道电路接收器研究</t>
  </si>
  <si>
    <t>周新雨</t>
  </si>
  <si>
    <t>城市轨道交通车站出入口分向客流的估算方法</t>
  </si>
  <si>
    <t>王一喆</t>
  </si>
  <si>
    <t>轨道交通</t>
  </si>
  <si>
    <t>叶霞飞</t>
  </si>
  <si>
    <t>城市轨道交通出入口分向客流估算方法</t>
  </si>
  <si>
    <t>周宇</t>
  </si>
  <si>
    <t>ω弹条应力分布实验研究</t>
  </si>
  <si>
    <t>黄鹏</t>
  </si>
  <si>
    <t>李新国</t>
  </si>
  <si>
    <t>基于虚拟仪器与网络通信技术的轨道、道路结构测试方法的研究</t>
  </si>
  <si>
    <t>舒瑶</t>
  </si>
  <si>
    <t>杜豫川</t>
  </si>
  <si>
    <t>陈雨人</t>
  </si>
  <si>
    <t>刘黎萍</t>
  </si>
  <si>
    <t>赵鸿铎</t>
  </si>
  <si>
    <t>李淑明</t>
  </si>
  <si>
    <t>杨群</t>
  </si>
  <si>
    <t>孙大权</t>
  </si>
  <si>
    <t>潘晓东</t>
  </si>
  <si>
    <t>非接触式激光轮轨型自动测量原型设计与验证</t>
  </si>
  <si>
    <t>杨杨</t>
  </si>
  <si>
    <t>道路雨水收集与利用系统研究</t>
  </si>
  <si>
    <t>方宇</t>
  </si>
  <si>
    <t>道路与机场</t>
  </si>
  <si>
    <t>面向低碳经济的道路工程碳足迹定量评价体系研究　</t>
  </si>
  <si>
    <t>陈嘉升</t>
  </si>
  <si>
    <t>道路与机场工程</t>
  </si>
  <si>
    <t>隧道内LED光源下废气对行车安全影响的实验方法研究</t>
  </si>
  <si>
    <t>孟繁宇</t>
  </si>
  <si>
    <t>基于视觉感知的半自动辅助驾驶机器人</t>
  </si>
  <si>
    <t>高  阳</t>
  </si>
  <si>
    <t>基于多传感器的路面平整度检测方法研究</t>
  </si>
  <si>
    <t>吴荻非</t>
  </si>
  <si>
    <t>基于视频识别技术的车流量检测方法研究</t>
  </si>
  <si>
    <t>郝紫薇</t>
  </si>
  <si>
    <t>基于多传感器的路面平整度检测方法研究　</t>
  </si>
  <si>
    <t>刘成龙</t>
  </si>
  <si>
    <t>一种生态的多孔水泥混凝土</t>
  </si>
  <si>
    <t>彭锦堂</t>
  </si>
  <si>
    <t>白延渊</t>
  </si>
  <si>
    <t>铺面</t>
  </si>
  <si>
    <t>透水路面堵塞机理及疏通方案探究</t>
  </si>
  <si>
    <t>李波</t>
  </si>
  <si>
    <t>吴林灼</t>
  </si>
  <si>
    <t>岳李圣飒</t>
  </si>
  <si>
    <t>交通信息</t>
    <phoneticPr fontId="3" type="noConversion"/>
  </si>
  <si>
    <t>吴志周</t>
    <phoneticPr fontId="3" type="noConversion"/>
  </si>
  <si>
    <t>孙重静</t>
    <phoneticPr fontId="3" type="noConversion"/>
  </si>
  <si>
    <t>基于驾驶绩效的疲劳驾驶实时监控预警系统开发　</t>
    <phoneticPr fontId="3" type="noConversion"/>
  </si>
  <si>
    <t>赵聪</t>
    <phoneticPr fontId="3" type="noConversion"/>
  </si>
  <si>
    <t>交通仿真与驾驶模拟器一体化实验平台设计与实现</t>
    <phoneticPr fontId="3" type="noConversion"/>
  </si>
  <si>
    <t>孙剑</t>
    <phoneticPr fontId="3" type="noConversion"/>
  </si>
  <si>
    <t>金山市郊铁路运营组织优化研究</t>
    <phoneticPr fontId="3" type="noConversion"/>
  </si>
  <si>
    <t>基于物流理念的铁路货物运输组织优化研究　</t>
    <phoneticPr fontId="3" type="noConversion"/>
  </si>
  <si>
    <t>半柔性沥青路面在海底隧道中的应用及其性能研究</t>
    <phoneticPr fontId="3" type="noConversion"/>
  </si>
  <si>
    <t>具有自愈合能力的道路沥青混凝土</t>
    <phoneticPr fontId="3" type="noConversion"/>
  </si>
  <si>
    <t>一种排水、降噪、吸收尾气的双层新型沥青路面</t>
    <phoneticPr fontId="3" type="noConversion"/>
  </si>
  <si>
    <t>基于GIS地理信息系统的城市路网特征与宏观交通安全建模</t>
    <phoneticPr fontId="3" type="noConversion"/>
  </si>
  <si>
    <t>高速公路二次事故预警机制研究</t>
    <phoneticPr fontId="3" type="noConversion"/>
  </si>
  <si>
    <t>校园公共自行车系统规划研究</t>
    <phoneticPr fontId="3" type="noConversion"/>
  </si>
  <si>
    <t xml:space="preserve"> 基于手机软件开发的居民出行调查</t>
    <phoneticPr fontId="3" type="noConversion"/>
  </si>
  <si>
    <t>长大隧道运行速度预测模型研究及隧道设计安全性评价软件开发</t>
    <phoneticPr fontId="3" type="noConversion"/>
  </si>
  <si>
    <t>一种路段行人动态控制方法</t>
    <phoneticPr fontId="3" type="noConversion"/>
  </si>
  <si>
    <t>电子商务平台下货运组织改善研究——以建立货运服务中心为核心</t>
    <phoneticPr fontId="3" type="noConversion"/>
  </si>
  <si>
    <t>物流园区货运量预测方法研究</t>
    <phoneticPr fontId="3" type="noConversion"/>
  </si>
  <si>
    <t>大型物流园区货运量预测</t>
    <phoneticPr fontId="3" type="noConversion"/>
  </si>
  <si>
    <t>基于轨道特性的列车测速原理研究</t>
    <phoneticPr fontId="3" type="noConversion"/>
  </si>
  <si>
    <t>基于物联网及智能手机的盲人导行系统</t>
    <phoneticPr fontId="3" type="noConversion"/>
  </si>
  <si>
    <t>作品基于信息技术的发展，通过GPS的定位来达到导盲的目的，并基于智能手机，创新性与原创性很好，但是实施方案应该更多考虑视觉障碍者使用的困难问题。</t>
    <phoneticPr fontId="3" type="noConversion"/>
  </si>
  <si>
    <t>作品对于研究驾驶员在相应环境下的决策具有不错的研究辅助仿真作用</t>
    <phoneticPr fontId="3" type="noConversion"/>
  </si>
  <si>
    <t>作品通过智能手机对驾驶员转动方向盘的变化来达到检测驾驶员的疲劳度，创新性很好。</t>
    <phoneticPr fontId="3" type="noConversion"/>
  </si>
  <si>
    <t>对专业知识作了整理，开展了一些调查工作。研究目标偏大，研究对象偏多，论证比较松散，逻辑性不强，结论不太切题且难以令人信服。</t>
    <phoneticPr fontId="8" type="noConversion"/>
  </si>
  <si>
    <t>对专业知识作了整理，开展了一些调查工作,分析论证的逻辑性较好。研究目标偏大，研究对象偏多，因样本有限，结论难以令人信服。</t>
    <phoneticPr fontId="8" type="noConversion"/>
  </si>
  <si>
    <t>围绕某一型号扣件作了较完整的试验，得到了各测点的应力分布。从学习来说，有收获。从研究来说，缺乏研究背景的论述，研究的创新点及研究成果的用途及意义描述也不够。</t>
    <phoneticPr fontId="8" type="noConversion"/>
  </si>
  <si>
    <t>远程测试之研究目标具有创新性，研究技术思路清楚，编制了相应的程序，研究结果有实用性。报告编制不太紧凑，重点不太突出。</t>
    <phoneticPr fontId="8" type="noConversion"/>
  </si>
  <si>
    <t>在老师的指导下参与了一些试验。对研究目标的来由及去向阐述不够，研究成果哪些是自己的阐述不清晰，报告编写逻辑性不强，重点不突出。</t>
    <phoneticPr fontId="8" type="noConversion"/>
  </si>
  <si>
    <t>平均分</t>
    <phoneticPr fontId="3" type="noConversion"/>
  </si>
  <si>
    <t>评语1</t>
    <phoneticPr fontId="3" type="noConversion"/>
  </si>
  <si>
    <t>评语2</t>
    <phoneticPr fontId="3" type="noConversion"/>
  </si>
  <si>
    <t>研究思路及结论基本可信，但论文中表格及图表的应用不规范</t>
    <phoneticPr fontId="3" type="noConversion"/>
  </si>
  <si>
    <t>国内外研究现状偏少</t>
    <phoneticPr fontId="3" type="noConversion"/>
  </si>
  <si>
    <t>应增加国内外研究现状</t>
    <phoneticPr fontId="3" type="noConversion"/>
  </si>
  <si>
    <t>应增加工程应用的例子</t>
    <phoneticPr fontId="3" type="noConversion"/>
  </si>
  <si>
    <t>与现有激光测试方法相比优越性在哪里？测试的速度可以达到多少？</t>
    <phoneticPr fontId="3" type="noConversion"/>
  </si>
  <si>
    <t>评语3</t>
    <phoneticPr fontId="3" type="noConversion"/>
  </si>
  <si>
    <t xml:space="preserve">  写作不规范，图表没有标注。客流量是如何分配的没有进行该方面的工作</t>
    <phoneticPr fontId="3" type="noConversion"/>
  </si>
  <si>
    <t>有大量的调查数据，但写作不规范，机理不明确</t>
    <phoneticPr fontId="3" type="noConversion"/>
  </si>
  <si>
    <t>论文的工作量不够，三个工况没有完全进行测试，结论缺乏依据</t>
    <phoneticPr fontId="3" type="noConversion"/>
  </si>
  <si>
    <t>写作比较规范、结构清楚，最好有演示</t>
    <phoneticPr fontId="3" type="noConversion"/>
  </si>
  <si>
    <t>没有进行对比，不知道开发的工具是否可行。</t>
    <phoneticPr fontId="3" type="noConversion"/>
  </si>
  <si>
    <t>论文创新性显得不足，没有对目前的雨水利用提出具有新意的有效解决方法。</t>
    <phoneticPr fontId="8" type="noConversion"/>
  </si>
  <si>
    <t>论文具有一定创新性，工作量较为充实，确定在于方案的实际路用效果缺乏试验验证。</t>
    <phoneticPr fontId="8" type="noConversion"/>
  </si>
  <si>
    <t>论文的研究选择具有新意，但测试方法描述不清楚，有一定工作量，试验结果难以重现。</t>
    <phoneticPr fontId="8" type="noConversion"/>
  </si>
  <si>
    <t>论文工作量较大，试验结果具有一定说服力，成果能够定性说明问题。</t>
    <phoneticPr fontId="8" type="noConversion"/>
  </si>
  <si>
    <t>创新程度不够。</t>
  </si>
  <si>
    <t>不错的工作。</t>
  </si>
  <si>
    <t>属于实验+数据分析，还可以，与30号类似</t>
  </si>
  <si>
    <t>光流法可以使用，但本文做得太少，效果不可能好的。</t>
  </si>
  <si>
    <t>属于实验+分析，还可以，与28号类似</t>
  </si>
  <si>
    <t>驾驶模拟器上事故场景是否可进行多场景对比？
实验路段交通量的影响如何考虑？</t>
    <phoneticPr fontId="3" type="noConversion"/>
  </si>
  <si>
    <t>研究缺乏对已有研究方法和所提出方法的对比，只是简单的对比定时控制和感应控制</t>
    <phoneticPr fontId="3" type="noConversion"/>
  </si>
  <si>
    <t>选题有现实意义。论文结构合理，作业流程有一定的创新。但重点不够突出（有些内容应精炼），如货运组织优化方案影响分析有误等，论文文档较粗糙，如有铁路分局等过时内容，格式不规范，标题编号层次较乱、无页码等。</t>
    <phoneticPr fontId="3" type="noConversion"/>
  </si>
  <si>
    <t>项目有设计、有样品，有创新性。但论文篇幅减少（仅14页）、部分分析不完整（如“办理闭塞”只是一类情况），摘要不完整，部分内容如“补机、单线、N413次（事故分析）”与城轨交通无关。</t>
    <phoneticPr fontId="3" type="noConversion"/>
  </si>
  <si>
    <t>采用了GPS数据采集方法，运用SQL查询收集数据，进行组合预测，对方法进行了归纳。但内容专业性弱，工作量不大，前2章基本为复制一些资料。</t>
    <phoneticPr fontId="3" type="noConversion"/>
  </si>
  <si>
    <t>题目结合铁道部撤销后的新形势，开展基于物流理念的铁路货物运输组织优化研究，有一定的新意，但题目偏大，研究内容较少，主要是货运站作业流程优化，基于DEA的货运站物流化绩效评价，两者关系论述不够清晰，评价并无实例运用。内容较空，不具体。</t>
    <phoneticPr fontId="3" type="noConversion"/>
  </si>
  <si>
    <t>论文结构清晰，格式较规范，对运量预测方法进行了较全面分析，结合上海港预测了货运量，有较大的数据量，工作量较大。但研究的主题缺少新意、专业性不足。</t>
    <phoneticPr fontId="3" type="noConversion"/>
  </si>
  <si>
    <t>本项工作只能说是停留在初级构想阶段,所构建的模型过于简单,模型的影响因素考虑并不周到,属于选题超出了本科生所能够把握的范围.</t>
    <phoneticPr fontId="3" type="noConversion"/>
  </si>
  <si>
    <t>建议讲清楚课题的研究目的，主要是为什么要用出租车的数据来修正公交车数据？一般采用出租车数据估计公交行驶条件是在新开辟线路的情况下，对于既有线路的站点对之间由于公交和出租车行驶条件有很大的差异，如此处理可能有问题。</t>
    <phoneticPr fontId="3" type="noConversion"/>
  </si>
  <si>
    <t>项目内容与题目之间不相符合，对于影响安全的因素的讨论，以及所采用的案例均不适合城市交通情况，相比较公路而言，城市道路交通安全的特征究竟是什么，并没有予以重视和把握。</t>
    <phoneticPr fontId="3" type="noConversion"/>
  </si>
  <si>
    <t>本项目将原有对于一般车辆驾驶辅助控制的思想拓展到公交车上，所进行的工作是比较深入细致的。</t>
    <phoneticPr fontId="3" type="noConversion"/>
  </si>
  <si>
    <t>研究思路比较明确，研究所得到的结论具有一定的可信度。</t>
    <phoneticPr fontId="3" type="noConversion"/>
  </si>
  <si>
    <t>是</t>
    <phoneticPr fontId="3" type="noConversion"/>
  </si>
  <si>
    <t>入围决赛</t>
    <phoneticPr fontId="3" type="noConversion"/>
  </si>
  <si>
    <t>刘黎萍</t>
    <phoneticPr fontId="8" type="noConversion"/>
  </si>
  <si>
    <t>中期评分</t>
    <phoneticPr fontId="3" type="noConversion"/>
  </si>
  <si>
    <t>总分</t>
    <phoneticPr fontId="3" type="noConversion"/>
  </si>
  <si>
    <t>类别</t>
    <phoneticPr fontId="3" type="noConversion"/>
  </si>
  <si>
    <t>运营</t>
    <phoneticPr fontId="3" type="noConversion"/>
  </si>
  <si>
    <t>设施</t>
    <phoneticPr fontId="3" type="noConversion"/>
  </si>
  <si>
    <t>设施</t>
    <phoneticPr fontId="3" type="noConversion"/>
  </si>
  <si>
    <t>运营</t>
    <phoneticPr fontId="3" type="noConversion"/>
  </si>
</sst>
</file>

<file path=xl/styles.xml><?xml version="1.0" encoding="utf-8"?>
<styleSheet xmlns="http://schemas.openxmlformats.org/spreadsheetml/2006/main">
  <fonts count="9">
    <font>
      <sz val="11"/>
      <color theme="1"/>
      <name val="宋体"/>
      <family val="2"/>
      <charset val="134"/>
      <scheme val="minor"/>
    </font>
    <font>
      <sz val="11"/>
      <color indexed="8"/>
      <name val="宋体"/>
      <charset val="134"/>
    </font>
    <font>
      <sz val="10.5"/>
      <color indexed="8"/>
      <name val="宋体"/>
      <charset val="134"/>
    </font>
    <font>
      <sz val="9"/>
      <name val="宋体"/>
      <family val="2"/>
      <charset val="134"/>
      <scheme val="minor"/>
    </font>
    <font>
      <sz val="11"/>
      <color rgb="FFFF0000"/>
      <name val="宋体"/>
      <family val="3"/>
      <charset val="134"/>
    </font>
    <font>
      <sz val="11"/>
      <color indexed="8"/>
      <name val="宋体"/>
      <family val="3"/>
      <charset val="134"/>
    </font>
    <font>
      <sz val="11"/>
      <color rgb="FFFF0000"/>
      <name val="宋体"/>
      <family val="3"/>
      <charset val="134"/>
      <scheme val="minor"/>
    </font>
    <font>
      <sz val="10"/>
      <color theme="1"/>
      <name val="宋体"/>
      <family val="2"/>
      <charset val="134"/>
      <scheme val="minor"/>
    </font>
    <font>
      <sz val="9"/>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applyProtection="0">
      <alignment vertical="center"/>
    </xf>
  </cellStyleXfs>
  <cellXfs count="27">
    <xf numFmtId="0" fontId="0" fillId="0" borderId="0" xfId="0">
      <alignment vertical="center"/>
    </xf>
    <xf numFmtId="0" fontId="1" fillId="0" borderId="0" xfId="1">
      <alignment vertical="center"/>
    </xf>
    <xf numFmtId="0" fontId="1" fillId="0" borderId="0" xfId="1" applyNumberFormat="1" applyFill="1" applyAlignment="1">
      <alignment horizontal="center" vertical="center"/>
    </xf>
    <xf numFmtId="0" fontId="2" fillId="0" borderId="0" xfId="1" applyNumberFormat="1" applyFont="1" applyFill="1" applyBorder="1" applyAlignment="1">
      <alignment horizontal="center" vertical="center"/>
    </xf>
    <xf numFmtId="0" fontId="1" fillId="0" borderId="0" xfId="1" applyNumberFormat="1" applyFill="1" applyBorder="1" applyAlignment="1">
      <alignment horizontal="center" vertical="center"/>
    </xf>
    <xf numFmtId="0" fontId="1" fillId="0" borderId="0" xfId="1" applyAlignment="1">
      <alignment horizontal="center" vertical="center"/>
    </xf>
    <xf numFmtId="0" fontId="1" fillId="0" borderId="0" xfId="2" applyNumberFormat="1" applyFont="1" applyFill="1" applyBorder="1" applyAlignment="1">
      <alignment horizontal="center" vertical="center"/>
    </xf>
    <xf numFmtId="0" fontId="1" fillId="0" borderId="0" xfId="1" applyNumberFormat="1" applyFont="1" applyFill="1" applyAlignment="1">
      <alignment horizontal="center" vertical="center"/>
    </xf>
    <xf numFmtId="0" fontId="1" fillId="0" borderId="0" xfId="1" applyFill="1" applyAlignment="1">
      <alignment horizontal="center" vertical="center"/>
    </xf>
    <xf numFmtId="0" fontId="0" fillId="0" borderId="0" xfId="0" applyFill="1">
      <alignment vertical="center"/>
    </xf>
    <xf numFmtId="0" fontId="5" fillId="0" borderId="0" xfId="1" applyFont="1" applyAlignment="1">
      <alignment horizontal="center" vertical="center"/>
    </xf>
    <xf numFmtId="0" fontId="1" fillId="0" borderId="0" xfId="1" applyNumberFormat="1" applyFont="1" applyFill="1" applyBorder="1" applyAlignment="1">
      <alignment horizontal="center" vertical="center"/>
    </xf>
    <xf numFmtId="0" fontId="0" fillId="0" borderId="0" xfId="0" applyAlignment="1">
      <alignment vertical="center" wrapText="1"/>
    </xf>
    <xf numFmtId="0" fontId="0" fillId="0" borderId="0" xfId="0" applyFont="1" applyAlignment="1">
      <alignment vertical="center" wrapText="1"/>
    </xf>
    <xf numFmtId="0" fontId="1" fillId="0" borderId="0" xfId="1" applyNumberFormat="1" applyFont="1" applyFill="1" applyBorder="1" applyAlignment="1">
      <alignment horizontal="center" vertical="center"/>
    </xf>
    <xf numFmtId="0" fontId="0" fillId="0" borderId="0" xfId="0" applyFill="1" applyAlignment="1">
      <alignment horizontal="center" vertical="center"/>
    </xf>
    <xf numFmtId="0" fontId="7" fillId="0" borderId="1" xfId="0" applyFont="1" applyFill="1" applyBorder="1">
      <alignment vertical="center"/>
    </xf>
    <xf numFmtId="0" fontId="0" fillId="0" borderId="0" xfId="1"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Alignment="1">
      <alignment horizontal="center" vertical="center"/>
    </xf>
    <xf numFmtId="0" fontId="4" fillId="0" borderId="0" xfId="1" applyFont="1" applyAlignment="1">
      <alignment horizontal="center" vertical="center"/>
    </xf>
    <xf numFmtId="0" fontId="5" fillId="0" borderId="0" xfId="1" applyFont="1" applyFill="1" applyAlignment="1">
      <alignment horizontal="center" vertical="center"/>
    </xf>
    <xf numFmtId="0" fontId="4" fillId="0" borderId="0" xfId="1" applyFont="1" applyFill="1" applyAlignment="1">
      <alignment horizontal="center" vertical="center"/>
    </xf>
    <xf numFmtId="0" fontId="5" fillId="0" borderId="0" xfId="1" applyNumberFormat="1" applyFont="1" applyFill="1" applyBorder="1" applyAlignment="1">
      <alignment horizontal="center" vertical="center"/>
    </xf>
    <xf numFmtId="0" fontId="4" fillId="0" borderId="0" xfId="1" applyNumberFormat="1" applyFont="1" applyFill="1" applyBorder="1" applyAlignment="1">
      <alignment horizontal="center" vertical="center"/>
    </xf>
    <xf numFmtId="0" fontId="6" fillId="0" borderId="0" xfId="0" applyFont="1">
      <alignment vertical="center"/>
    </xf>
    <xf numFmtId="0" fontId="1" fillId="0" borderId="0" xfId="1" applyNumberFormat="1"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5"/>
  <sheetViews>
    <sheetView tabSelected="1" workbookViewId="0">
      <selection activeCell="J16" sqref="J16"/>
    </sheetView>
  </sheetViews>
  <sheetFormatPr defaultRowHeight="13.5"/>
  <cols>
    <col min="1" max="1" width="5.25" bestFit="1" customWidth="1"/>
    <col min="2" max="2" width="39.375" customWidth="1"/>
    <col min="3" max="3" width="7.875" style="19" customWidth="1"/>
    <col min="4" max="5" width="9" style="19"/>
    <col min="6" max="6" width="7.125" style="19" bestFit="1" customWidth="1"/>
    <col min="7" max="7" width="6.25" style="19" bestFit="1" customWidth="1"/>
    <col min="8" max="8" width="7.125" style="19" bestFit="1" customWidth="1"/>
    <col min="9" max="11" width="8.5" style="19" customWidth="1"/>
    <col min="12" max="13" width="8.5" style="25" customWidth="1"/>
    <col min="14" max="14" width="24" customWidth="1"/>
    <col min="15" max="15" width="46.625" customWidth="1"/>
  </cols>
  <sheetData>
    <row r="1" spans="1:16">
      <c r="A1" s="26" t="s">
        <v>0</v>
      </c>
      <c r="B1" s="26"/>
      <c r="C1" s="26"/>
      <c r="D1" s="26"/>
      <c r="E1" s="26"/>
      <c r="F1" s="26"/>
      <c r="G1" s="26"/>
      <c r="H1" s="26"/>
      <c r="I1" s="26"/>
      <c r="J1" s="26"/>
      <c r="K1" s="26"/>
      <c r="L1" s="26"/>
      <c r="M1" s="26"/>
      <c r="N1" s="26"/>
    </row>
    <row r="2" spans="1:16">
      <c r="A2" s="11" t="s">
        <v>1</v>
      </c>
      <c r="B2" s="11" t="s">
        <v>2</v>
      </c>
      <c r="C2" s="14" t="s">
        <v>3</v>
      </c>
      <c r="D2" s="14" t="s">
        <v>4</v>
      </c>
      <c r="E2" s="14" t="s">
        <v>5</v>
      </c>
      <c r="F2" s="14" t="s">
        <v>6</v>
      </c>
      <c r="G2" s="14" t="s">
        <v>7</v>
      </c>
      <c r="H2" s="14" t="s">
        <v>8</v>
      </c>
      <c r="I2" s="14" t="s">
        <v>128</v>
      </c>
      <c r="J2" s="14" t="s">
        <v>166</v>
      </c>
      <c r="K2" s="14" t="s">
        <v>167</v>
      </c>
      <c r="L2" s="24" t="s">
        <v>164</v>
      </c>
      <c r="M2" s="24" t="s">
        <v>168</v>
      </c>
      <c r="N2" s="1" t="s">
        <v>129</v>
      </c>
      <c r="O2" s="11" t="s">
        <v>130</v>
      </c>
      <c r="P2" s="11" t="s">
        <v>136</v>
      </c>
    </row>
    <row r="3" spans="1:16">
      <c r="A3" s="7">
        <v>1</v>
      </c>
      <c r="B3" s="10" t="s">
        <v>104</v>
      </c>
      <c r="C3" s="5" t="s">
        <v>9</v>
      </c>
      <c r="D3" s="5" t="s">
        <v>10</v>
      </c>
      <c r="E3" s="5" t="s">
        <v>11</v>
      </c>
      <c r="F3" s="19">
        <v>43</v>
      </c>
      <c r="G3" s="5">
        <v>34</v>
      </c>
      <c r="H3" s="5">
        <v>36</v>
      </c>
      <c r="I3" s="5">
        <f>AVERAGE(F3:H3)</f>
        <v>37.666666666666664</v>
      </c>
      <c r="J3" s="19">
        <v>3.5</v>
      </c>
      <c r="K3" s="19">
        <f>I3+J3</f>
        <v>41.166666666666664</v>
      </c>
      <c r="L3" s="20"/>
      <c r="M3" s="20"/>
    </row>
    <row r="4" spans="1:16" s="9" customFormat="1">
      <c r="A4" s="7">
        <v>2</v>
      </c>
      <c r="B4" s="8" t="s">
        <v>115</v>
      </c>
      <c r="C4" s="8" t="s">
        <v>15</v>
      </c>
      <c r="D4" s="8" t="s">
        <v>10</v>
      </c>
      <c r="E4" s="8" t="s">
        <v>13</v>
      </c>
      <c r="F4" s="8">
        <v>45</v>
      </c>
      <c r="G4" s="15">
        <v>37</v>
      </c>
      <c r="H4" s="8">
        <v>33</v>
      </c>
      <c r="I4" s="8">
        <f t="shared" ref="I4:I45" si="0">AVERAGE(F4:H4)</f>
        <v>38.333333333333336</v>
      </c>
      <c r="J4" s="15">
        <v>3.5</v>
      </c>
      <c r="K4" s="15">
        <f t="shared" ref="K4:K45" si="1">I4+J4</f>
        <v>41.833333333333336</v>
      </c>
      <c r="L4" s="22" t="s">
        <v>163</v>
      </c>
      <c r="M4" s="22" t="s">
        <v>169</v>
      </c>
      <c r="N4" s="9" t="s">
        <v>153</v>
      </c>
    </row>
    <row r="5" spans="1:16" s="9" customFormat="1">
      <c r="A5" s="7">
        <v>3</v>
      </c>
      <c r="B5" s="8" t="s">
        <v>16</v>
      </c>
      <c r="C5" s="8" t="s">
        <v>17</v>
      </c>
      <c r="D5" s="8" t="s">
        <v>10</v>
      </c>
      <c r="E5" s="8" t="s">
        <v>12</v>
      </c>
      <c r="F5" s="8">
        <v>40</v>
      </c>
      <c r="G5" s="8">
        <v>41</v>
      </c>
      <c r="H5" s="8">
        <v>40</v>
      </c>
      <c r="I5" s="8">
        <f>AVERAGE(F5:H5)</f>
        <v>40.333333333333336</v>
      </c>
      <c r="J5" s="15">
        <v>3.1</v>
      </c>
      <c r="K5" s="15">
        <f t="shared" si="1"/>
        <v>43.433333333333337</v>
      </c>
      <c r="L5" s="22" t="s">
        <v>163</v>
      </c>
      <c r="M5" s="22" t="s">
        <v>169</v>
      </c>
      <c r="N5" s="9" t="s">
        <v>154</v>
      </c>
    </row>
    <row r="6" spans="1:16" s="9" customFormat="1">
      <c r="A6" s="7">
        <v>4</v>
      </c>
      <c r="B6" s="8" t="s">
        <v>116</v>
      </c>
      <c r="C6" s="8" t="s">
        <v>18</v>
      </c>
      <c r="D6" s="8" t="s">
        <v>19</v>
      </c>
      <c r="E6" s="8" t="s">
        <v>14</v>
      </c>
      <c r="F6" s="8">
        <v>38</v>
      </c>
      <c r="G6" s="8">
        <v>32</v>
      </c>
      <c r="H6" s="15">
        <v>36</v>
      </c>
      <c r="I6" s="8">
        <f>AVERAGE(F6:H6)</f>
        <v>35.333333333333336</v>
      </c>
      <c r="J6" s="15">
        <v>3.2</v>
      </c>
      <c r="K6" s="15">
        <f t="shared" si="1"/>
        <v>38.533333333333339</v>
      </c>
      <c r="L6" s="22"/>
      <c r="M6" s="22"/>
      <c r="N6" s="9" t="s">
        <v>155</v>
      </c>
    </row>
    <row r="7" spans="1:16" s="9" customFormat="1">
      <c r="A7" s="7">
        <v>5</v>
      </c>
      <c r="B7" s="21" t="s">
        <v>105</v>
      </c>
      <c r="C7" s="8" t="s">
        <v>20</v>
      </c>
      <c r="D7" s="8" t="s">
        <v>19</v>
      </c>
      <c r="E7" s="8" t="s">
        <v>13</v>
      </c>
      <c r="F7" s="8">
        <v>39</v>
      </c>
      <c r="G7" s="15">
        <v>34</v>
      </c>
      <c r="H7" s="8">
        <v>27</v>
      </c>
      <c r="I7" s="8">
        <f t="shared" si="0"/>
        <v>33.333333333333336</v>
      </c>
      <c r="J7" s="15">
        <v>3.25</v>
      </c>
      <c r="K7" s="15">
        <f t="shared" si="1"/>
        <v>36.583333333333336</v>
      </c>
      <c r="L7" s="22"/>
      <c r="M7" s="22"/>
      <c r="N7" s="9" t="s">
        <v>156</v>
      </c>
    </row>
    <row r="8" spans="1:16" s="9" customFormat="1">
      <c r="A8" s="7">
        <v>6</v>
      </c>
      <c r="B8" s="8" t="s">
        <v>117</v>
      </c>
      <c r="C8" s="8" t="s">
        <v>21</v>
      </c>
      <c r="D8" s="8" t="s">
        <v>19</v>
      </c>
      <c r="E8" s="8" t="s">
        <v>14</v>
      </c>
      <c r="F8" s="8">
        <v>42</v>
      </c>
      <c r="G8" s="8">
        <v>38</v>
      </c>
      <c r="H8" s="15">
        <v>39</v>
      </c>
      <c r="I8" s="8">
        <f>AVERAGE(F8:H8)</f>
        <v>39.666666666666664</v>
      </c>
      <c r="J8" s="15">
        <v>3.3</v>
      </c>
      <c r="K8" s="15">
        <f t="shared" si="1"/>
        <v>42.966666666666661</v>
      </c>
      <c r="L8" s="22" t="s">
        <v>163</v>
      </c>
      <c r="M8" s="22" t="s">
        <v>169</v>
      </c>
      <c r="N8" s="9" t="s">
        <v>157</v>
      </c>
    </row>
    <row r="9" spans="1:16">
      <c r="I9" s="5"/>
      <c r="L9" s="20"/>
      <c r="M9" s="20"/>
    </row>
    <row r="10" spans="1:16">
      <c r="A10" s="7">
        <v>7</v>
      </c>
      <c r="B10" s="7" t="s">
        <v>22</v>
      </c>
      <c r="C10" s="7" t="s">
        <v>23</v>
      </c>
      <c r="D10" s="2" t="s">
        <v>24</v>
      </c>
      <c r="E10" s="7" t="s">
        <v>25</v>
      </c>
      <c r="F10" s="8">
        <v>33</v>
      </c>
      <c r="G10" s="8">
        <v>31</v>
      </c>
      <c r="H10" s="8">
        <v>31</v>
      </c>
      <c r="I10" s="5">
        <f t="shared" si="0"/>
        <v>31.666666666666668</v>
      </c>
      <c r="J10" s="19">
        <v>3.15</v>
      </c>
      <c r="K10" s="19">
        <f t="shared" si="1"/>
        <v>34.81666666666667</v>
      </c>
      <c r="L10" s="20"/>
      <c r="M10" s="20"/>
      <c r="N10" t="s">
        <v>158</v>
      </c>
    </row>
    <row r="11" spans="1:16">
      <c r="A11" s="7">
        <v>8</v>
      </c>
      <c r="B11" s="8" t="s">
        <v>27</v>
      </c>
      <c r="C11" s="8" t="s">
        <v>28</v>
      </c>
      <c r="D11" s="8" t="s">
        <v>24</v>
      </c>
      <c r="E11" s="8" t="s">
        <v>29</v>
      </c>
      <c r="F11" s="8">
        <v>36</v>
      </c>
      <c r="G11" s="8">
        <v>31</v>
      </c>
      <c r="H11" s="8">
        <v>38</v>
      </c>
      <c r="I11" s="5">
        <f t="shared" si="0"/>
        <v>35</v>
      </c>
      <c r="J11" s="19">
        <v>3.6</v>
      </c>
      <c r="K11" s="19">
        <f t="shared" si="1"/>
        <v>38.6</v>
      </c>
      <c r="L11" s="20"/>
      <c r="M11" s="20"/>
      <c r="N11" t="s">
        <v>159</v>
      </c>
    </row>
    <row r="12" spans="1:16">
      <c r="A12" s="7">
        <v>9</v>
      </c>
      <c r="B12" s="11" t="s">
        <v>109</v>
      </c>
      <c r="C12" s="14" t="s">
        <v>32</v>
      </c>
      <c r="D12" s="14" t="s">
        <v>24</v>
      </c>
      <c r="E12" s="14" t="s">
        <v>30</v>
      </c>
      <c r="F12" s="5">
        <v>36</v>
      </c>
      <c r="G12" s="8">
        <v>31</v>
      </c>
      <c r="H12" s="8">
        <v>33</v>
      </c>
      <c r="I12" s="5">
        <f t="shared" si="0"/>
        <v>33.333333333333336</v>
      </c>
      <c r="J12" s="19">
        <v>3.35</v>
      </c>
      <c r="K12" s="19">
        <f t="shared" si="1"/>
        <v>36.683333333333337</v>
      </c>
      <c r="L12" s="20"/>
      <c r="M12" s="20"/>
      <c r="N12" t="s">
        <v>160</v>
      </c>
    </row>
    <row r="13" spans="1:16">
      <c r="A13" s="7">
        <v>10</v>
      </c>
      <c r="B13" s="4" t="s">
        <v>33</v>
      </c>
      <c r="C13" s="14" t="s">
        <v>34</v>
      </c>
      <c r="D13" s="14" t="s">
        <v>24</v>
      </c>
      <c r="E13" s="14" t="s">
        <v>35</v>
      </c>
      <c r="F13" s="5">
        <v>37</v>
      </c>
      <c r="G13" s="8">
        <v>41</v>
      </c>
      <c r="H13" s="8">
        <v>42</v>
      </c>
      <c r="I13" s="5">
        <f t="shared" si="0"/>
        <v>40</v>
      </c>
      <c r="J13" s="19">
        <v>4</v>
      </c>
      <c r="K13" s="19">
        <f t="shared" si="1"/>
        <v>44</v>
      </c>
      <c r="L13" s="20" t="s">
        <v>163</v>
      </c>
      <c r="M13" s="20" t="s">
        <v>170</v>
      </c>
      <c r="N13" t="s">
        <v>161</v>
      </c>
    </row>
    <row r="14" spans="1:16">
      <c r="A14" s="7">
        <v>11</v>
      </c>
      <c r="B14" s="23" t="s">
        <v>113</v>
      </c>
      <c r="C14" s="14" t="s">
        <v>36</v>
      </c>
      <c r="D14" s="14" t="s">
        <v>24</v>
      </c>
      <c r="E14" s="14" t="s">
        <v>30</v>
      </c>
      <c r="F14" s="5">
        <v>40</v>
      </c>
      <c r="G14" s="8">
        <v>37</v>
      </c>
      <c r="H14" s="7">
        <v>38</v>
      </c>
      <c r="I14" s="5">
        <f t="shared" si="0"/>
        <v>38.333333333333336</v>
      </c>
      <c r="J14" s="19">
        <v>3.3</v>
      </c>
      <c r="K14" s="19">
        <f t="shared" si="1"/>
        <v>41.633333333333333</v>
      </c>
      <c r="L14" s="20" t="s">
        <v>163</v>
      </c>
      <c r="M14" s="20" t="s">
        <v>172</v>
      </c>
    </row>
    <row r="15" spans="1:16" ht="17.25" customHeight="1">
      <c r="A15" s="7">
        <v>12</v>
      </c>
      <c r="B15" s="11" t="s">
        <v>110</v>
      </c>
      <c r="C15" s="14" t="s">
        <v>37</v>
      </c>
      <c r="D15" s="14" t="s">
        <v>24</v>
      </c>
      <c r="E15" s="14" t="s">
        <v>30</v>
      </c>
      <c r="F15" s="8">
        <v>36</v>
      </c>
      <c r="G15" s="19">
        <v>34</v>
      </c>
      <c r="H15" s="7">
        <v>36</v>
      </c>
      <c r="I15" s="5">
        <f t="shared" si="0"/>
        <v>35.333333333333336</v>
      </c>
      <c r="J15" s="19">
        <v>3</v>
      </c>
      <c r="K15" s="19">
        <f t="shared" si="1"/>
        <v>38.333333333333336</v>
      </c>
      <c r="L15" s="20"/>
      <c r="M15" s="20"/>
      <c r="N15" s="12" t="s">
        <v>151</v>
      </c>
    </row>
    <row r="16" spans="1:16">
      <c r="A16" s="7">
        <v>13</v>
      </c>
      <c r="B16" s="11" t="s">
        <v>111</v>
      </c>
      <c r="C16" s="14" t="s">
        <v>39</v>
      </c>
      <c r="D16" s="14" t="s">
        <v>24</v>
      </c>
      <c r="E16" s="14" t="s">
        <v>31</v>
      </c>
      <c r="F16" s="5">
        <v>34</v>
      </c>
      <c r="G16" s="8">
        <v>35</v>
      </c>
      <c r="H16" s="8">
        <v>40</v>
      </c>
      <c r="I16" s="5">
        <f t="shared" si="0"/>
        <v>36.333333333333336</v>
      </c>
      <c r="J16" s="19">
        <v>3.3</v>
      </c>
      <c r="K16" s="19">
        <f t="shared" si="1"/>
        <v>39.633333333333333</v>
      </c>
      <c r="L16" s="20" t="s">
        <v>163</v>
      </c>
      <c r="M16" s="20" t="s">
        <v>169</v>
      </c>
      <c r="N16" t="s">
        <v>162</v>
      </c>
    </row>
    <row r="17" spans="1:16" ht="15.75" customHeight="1">
      <c r="A17" s="7">
        <v>14</v>
      </c>
      <c r="B17" s="11" t="s">
        <v>114</v>
      </c>
      <c r="C17" s="14" t="s">
        <v>40</v>
      </c>
      <c r="D17" s="14" t="s">
        <v>24</v>
      </c>
      <c r="E17" s="14" t="s">
        <v>31</v>
      </c>
      <c r="F17" s="8">
        <v>27.5</v>
      </c>
      <c r="G17" s="8">
        <v>35</v>
      </c>
      <c r="H17" s="7">
        <v>36</v>
      </c>
      <c r="I17" s="5">
        <f t="shared" si="0"/>
        <v>32.833333333333336</v>
      </c>
      <c r="J17" s="19">
        <v>3.4</v>
      </c>
      <c r="K17" s="19">
        <f t="shared" si="1"/>
        <v>36.233333333333334</v>
      </c>
      <c r="L17" s="20"/>
      <c r="M17" s="20"/>
      <c r="N17" s="12" t="s">
        <v>152</v>
      </c>
    </row>
    <row r="18" spans="1:16">
      <c r="A18" s="7">
        <v>15</v>
      </c>
      <c r="B18" s="11" t="s">
        <v>41</v>
      </c>
      <c r="C18" s="14" t="s">
        <v>42</v>
      </c>
      <c r="D18" s="14" t="s">
        <v>24</v>
      </c>
      <c r="E18" s="14" t="s">
        <v>26</v>
      </c>
      <c r="F18" s="8">
        <v>35</v>
      </c>
      <c r="G18" s="8">
        <v>43.4</v>
      </c>
      <c r="H18" s="8">
        <v>41</v>
      </c>
      <c r="I18" s="5">
        <f t="shared" si="0"/>
        <v>39.800000000000004</v>
      </c>
      <c r="J18" s="19">
        <v>4</v>
      </c>
      <c r="K18" s="19">
        <f t="shared" si="1"/>
        <v>43.800000000000004</v>
      </c>
      <c r="L18" s="20" t="s">
        <v>163</v>
      </c>
      <c r="M18" s="20" t="s">
        <v>169</v>
      </c>
    </row>
    <row r="19" spans="1:16">
      <c r="A19" s="7">
        <v>16</v>
      </c>
      <c r="B19" s="11" t="s">
        <v>112</v>
      </c>
      <c r="C19" s="14" t="s">
        <v>43</v>
      </c>
      <c r="D19" s="14" t="s">
        <v>24</v>
      </c>
      <c r="E19" s="14" t="s">
        <v>38</v>
      </c>
      <c r="F19" s="8">
        <v>40</v>
      </c>
      <c r="G19" s="8">
        <v>43.7</v>
      </c>
      <c r="H19" s="8">
        <v>38</v>
      </c>
      <c r="I19" s="5">
        <f t="shared" si="0"/>
        <v>40.56666666666667</v>
      </c>
      <c r="J19" s="19">
        <v>4.1500000000000004</v>
      </c>
      <c r="K19" s="19">
        <f t="shared" si="1"/>
        <v>44.716666666666669</v>
      </c>
      <c r="L19" s="20" t="s">
        <v>163</v>
      </c>
      <c r="M19" s="20" t="s">
        <v>169</v>
      </c>
    </row>
    <row r="20" spans="1:16">
      <c r="A20" s="7">
        <v>17</v>
      </c>
      <c r="B20" s="11" t="s">
        <v>44</v>
      </c>
      <c r="C20" s="14" t="s">
        <v>45</v>
      </c>
      <c r="D20" s="14" t="s">
        <v>24</v>
      </c>
      <c r="E20" s="4" t="s">
        <v>46</v>
      </c>
      <c r="F20" s="8">
        <v>33.5</v>
      </c>
      <c r="G20" s="8">
        <v>42</v>
      </c>
      <c r="H20" s="7">
        <v>40</v>
      </c>
      <c r="I20" s="5">
        <f t="shared" si="0"/>
        <v>38.5</v>
      </c>
      <c r="J20" s="19">
        <v>4</v>
      </c>
      <c r="K20" s="19">
        <f t="shared" si="1"/>
        <v>42.5</v>
      </c>
      <c r="L20" s="20" t="s">
        <v>163</v>
      </c>
      <c r="M20" s="20" t="s">
        <v>169</v>
      </c>
    </row>
    <row r="21" spans="1:16">
      <c r="I21" s="5"/>
      <c r="L21" s="20"/>
      <c r="M21" s="20"/>
    </row>
    <row r="22" spans="1:16" s="9" customFormat="1">
      <c r="A22" s="7">
        <v>18</v>
      </c>
      <c r="B22" s="14" t="s">
        <v>118</v>
      </c>
      <c r="C22" s="14" t="s">
        <v>47</v>
      </c>
      <c r="D22" s="14" t="s">
        <v>48</v>
      </c>
      <c r="E22" s="14" t="s">
        <v>49</v>
      </c>
      <c r="F22" s="8">
        <v>34</v>
      </c>
      <c r="G22" s="8">
        <v>27</v>
      </c>
      <c r="H22" s="8">
        <v>36</v>
      </c>
      <c r="I22" s="8">
        <f t="shared" si="0"/>
        <v>32.333333333333336</v>
      </c>
      <c r="J22" s="19">
        <v>4.25</v>
      </c>
      <c r="K22" s="19">
        <f t="shared" si="1"/>
        <v>36.583333333333336</v>
      </c>
      <c r="L22" s="22"/>
      <c r="M22" s="22"/>
    </row>
    <row r="23" spans="1:16" s="9" customFormat="1">
      <c r="A23" s="7">
        <v>19</v>
      </c>
      <c r="B23" s="14" t="s">
        <v>50</v>
      </c>
      <c r="C23" s="14" t="s">
        <v>51</v>
      </c>
      <c r="D23" s="14" t="s">
        <v>48</v>
      </c>
      <c r="E23" s="14" t="s">
        <v>49</v>
      </c>
      <c r="F23" s="8">
        <v>37</v>
      </c>
      <c r="G23" s="8">
        <v>34</v>
      </c>
      <c r="H23" s="8">
        <v>35</v>
      </c>
      <c r="I23" s="8">
        <f t="shared" si="0"/>
        <v>35.333333333333336</v>
      </c>
      <c r="J23" s="19">
        <v>3.85</v>
      </c>
      <c r="K23" s="19">
        <f t="shared" si="1"/>
        <v>39.183333333333337</v>
      </c>
      <c r="L23" s="22"/>
      <c r="M23" s="22"/>
    </row>
    <row r="24" spans="1:16" s="9" customFormat="1">
      <c r="A24" s="7">
        <v>40</v>
      </c>
      <c r="B24" s="8" t="s">
        <v>100</v>
      </c>
      <c r="C24" s="15" t="s">
        <v>96</v>
      </c>
      <c r="D24" s="14" t="s">
        <v>97</v>
      </c>
      <c r="E24" s="14" t="s">
        <v>98</v>
      </c>
      <c r="F24" s="8">
        <v>35</v>
      </c>
      <c r="G24" s="15">
        <v>41</v>
      </c>
      <c r="H24" s="8">
        <v>42</v>
      </c>
      <c r="I24" s="8">
        <f t="shared" si="0"/>
        <v>39.333333333333336</v>
      </c>
      <c r="J24" s="18">
        <v>4.25</v>
      </c>
      <c r="K24" s="19">
        <f t="shared" si="1"/>
        <v>43.583333333333336</v>
      </c>
      <c r="L24" s="22" t="s">
        <v>163</v>
      </c>
      <c r="M24" s="22" t="s">
        <v>169</v>
      </c>
      <c r="N24" s="9" t="s">
        <v>121</v>
      </c>
    </row>
    <row r="25" spans="1:16" s="9" customFormat="1">
      <c r="A25" s="7">
        <v>37</v>
      </c>
      <c r="B25" s="9" t="s">
        <v>119</v>
      </c>
      <c r="C25" s="15" t="s">
        <v>99</v>
      </c>
      <c r="D25" s="14" t="s">
        <v>97</v>
      </c>
      <c r="E25" s="14" t="s">
        <v>98</v>
      </c>
      <c r="F25" s="8">
        <v>38</v>
      </c>
      <c r="G25" s="15">
        <v>39</v>
      </c>
      <c r="H25" s="8">
        <v>39</v>
      </c>
      <c r="I25" s="8">
        <f t="shared" si="0"/>
        <v>38.666666666666664</v>
      </c>
      <c r="J25" s="18">
        <v>4.5</v>
      </c>
      <c r="K25" s="19">
        <f t="shared" si="1"/>
        <v>43.166666666666664</v>
      </c>
      <c r="L25" s="22" t="s">
        <v>163</v>
      </c>
      <c r="M25" s="22" t="s">
        <v>169</v>
      </c>
      <c r="N25" s="9" t="s">
        <v>120</v>
      </c>
    </row>
    <row r="26" spans="1:16" s="9" customFormat="1">
      <c r="A26" s="7">
        <v>38</v>
      </c>
      <c r="B26" s="9" t="s">
        <v>102</v>
      </c>
      <c r="C26" s="15" t="s">
        <v>101</v>
      </c>
      <c r="D26" s="14" t="s">
        <v>97</v>
      </c>
      <c r="E26" s="14" t="s">
        <v>103</v>
      </c>
      <c r="F26" s="8">
        <v>39</v>
      </c>
      <c r="G26" s="15">
        <v>40</v>
      </c>
      <c r="H26" s="15">
        <v>42</v>
      </c>
      <c r="I26" s="8">
        <f t="shared" si="0"/>
        <v>40.333333333333336</v>
      </c>
      <c r="J26" s="18">
        <v>4.55</v>
      </c>
      <c r="K26" s="19">
        <f t="shared" si="1"/>
        <v>44.883333333333333</v>
      </c>
      <c r="L26" s="22" t="s">
        <v>163</v>
      </c>
      <c r="M26" s="22" t="s">
        <v>169</v>
      </c>
      <c r="N26" s="9" t="s">
        <v>122</v>
      </c>
    </row>
    <row r="27" spans="1:16">
      <c r="A27" s="9"/>
      <c r="B27" s="9"/>
      <c r="C27" s="15"/>
      <c r="D27" s="15"/>
      <c r="E27" s="15"/>
      <c r="F27" s="15"/>
      <c r="G27" s="15"/>
      <c r="H27" s="15"/>
      <c r="I27" s="5"/>
      <c r="L27" s="20"/>
      <c r="M27" s="20"/>
      <c r="N27" s="9"/>
    </row>
    <row r="28" spans="1:16" s="9" customFormat="1">
      <c r="A28" s="7">
        <v>20</v>
      </c>
      <c r="B28" s="14" t="s">
        <v>52</v>
      </c>
      <c r="C28" s="14" t="s">
        <v>53</v>
      </c>
      <c r="D28" s="4" t="s">
        <v>54</v>
      </c>
      <c r="E28" s="8" t="s">
        <v>55</v>
      </c>
      <c r="F28" s="15">
        <v>38</v>
      </c>
      <c r="G28" s="8">
        <v>30</v>
      </c>
      <c r="H28" s="8">
        <v>29</v>
      </c>
      <c r="I28" s="8">
        <f t="shared" si="0"/>
        <v>32.333333333333336</v>
      </c>
      <c r="J28" s="19">
        <v>4.0999999999999996</v>
      </c>
      <c r="K28" s="19">
        <f t="shared" si="1"/>
        <v>36.433333333333337</v>
      </c>
      <c r="L28" s="22"/>
      <c r="M28" s="22"/>
      <c r="N28" s="9" t="s">
        <v>123</v>
      </c>
      <c r="O28" s="9" t="s">
        <v>131</v>
      </c>
      <c r="P28" s="16" t="s">
        <v>137</v>
      </c>
    </row>
    <row r="29" spans="1:16" s="9" customFormat="1">
      <c r="A29" s="7">
        <v>21</v>
      </c>
      <c r="B29" s="14" t="s">
        <v>56</v>
      </c>
      <c r="C29" s="14" t="s">
        <v>57</v>
      </c>
      <c r="D29" s="14" t="s">
        <v>54</v>
      </c>
      <c r="E29" s="8" t="s">
        <v>55</v>
      </c>
      <c r="F29" s="15">
        <v>36</v>
      </c>
      <c r="G29" s="8">
        <v>32</v>
      </c>
      <c r="H29" s="8">
        <v>31</v>
      </c>
      <c r="I29" s="8">
        <f t="shared" si="0"/>
        <v>33</v>
      </c>
      <c r="J29" s="19">
        <v>3.9</v>
      </c>
      <c r="K29" s="19">
        <f t="shared" si="1"/>
        <v>36.9</v>
      </c>
      <c r="L29" s="22" t="s">
        <v>163</v>
      </c>
      <c r="M29" s="22" t="s">
        <v>169</v>
      </c>
      <c r="N29" s="9" t="s">
        <v>124</v>
      </c>
      <c r="O29" s="9" t="s">
        <v>132</v>
      </c>
      <c r="P29" s="16" t="s">
        <v>138</v>
      </c>
    </row>
    <row r="30" spans="1:16" s="9" customFormat="1">
      <c r="A30" s="7">
        <v>22</v>
      </c>
      <c r="B30" s="3" t="s">
        <v>58</v>
      </c>
      <c r="C30" s="14" t="s">
        <v>59</v>
      </c>
      <c r="D30" s="14" t="s">
        <v>54</v>
      </c>
      <c r="E30" s="14" t="s">
        <v>60</v>
      </c>
      <c r="F30" s="15">
        <v>37</v>
      </c>
      <c r="G30" s="8">
        <v>31</v>
      </c>
      <c r="H30" s="8">
        <v>33</v>
      </c>
      <c r="I30" s="8">
        <f t="shared" si="0"/>
        <v>33.666666666666664</v>
      </c>
      <c r="J30" s="19">
        <v>3.8</v>
      </c>
      <c r="K30" s="19">
        <f t="shared" si="1"/>
        <v>37.466666666666661</v>
      </c>
      <c r="L30" s="22" t="s">
        <v>163</v>
      </c>
      <c r="M30" s="22" t="s">
        <v>170</v>
      </c>
      <c r="N30" s="9" t="s">
        <v>125</v>
      </c>
      <c r="O30" s="9" t="s">
        <v>133</v>
      </c>
      <c r="P30" s="16" t="s">
        <v>139</v>
      </c>
    </row>
    <row r="31" spans="1:16" s="9" customFormat="1">
      <c r="A31" s="7">
        <v>23</v>
      </c>
      <c r="B31" s="14" t="s">
        <v>61</v>
      </c>
      <c r="C31" s="14" t="s">
        <v>62</v>
      </c>
      <c r="D31" s="14" t="s">
        <v>54</v>
      </c>
      <c r="E31" s="14" t="s">
        <v>60</v>
      </c>
      <c r="F31" s="15">
        <v>39</v>
      </c>
      <c r="G31" s="8">
        <v>37</v>
      </c>
      <c r="H31" s="8">
        <v>40</v>
      </c>
      <c r="I31" s="8">
        <f t="shared" si="0"/>
        <v>38.666666666666664</v>
      </c>
      <c r="J31" s="19">
        <v>3.85</v>
      </c>
      <c r="K31" s="19">
        <f t="shared" si="1"/>
        <v>42.516666666666666</v>
      </c>
      <c r="L31" s="22" t="s">
        <v>163</v>
      </c>
      <c r="M31" s="22" t="s">
        <v>171</v>
      </c>
      <c r="N31" s="9" t="s">
        <v>126</v>
      </c>
      <c r="O31" s="9" t="s">
        <v>134</v>
      </c>
      <c r="P31" s="16" t="s">
        <v>140</v>
      </c>
    </row>
    <row r="32" spans="1:16" s="9" customFormat="1">
      <c r="A32" s="7">
        <v>36</v>
      </c>
      <c r="B32" s="4" t="s">
        <v>71</v>
      </c>
      <c r="C32" s="4" t="s">
        <v>72</v>
      </c>
      <c r="D32" s="4" t="s">
        <v>54</v>
      </c>
      <c r="E32" s="4" t="s">
        <v>57</v>
      </c>
      <c r="F32" s="15">
        <v>38</v>
      </c>
      <c r="G32" s="8">
        <v>34</v>
      </c>
      <c r="H32" s="8">
        <v>27</v>
      </c>
      <c r="I32" s="8">
        <f t="shared" si="0"/>
        <v>33</v>
      </c>
      <c r="J32" s="19">
        <v>3.8</v>
      </c>
      <c r="K32" s="19">
        <f t="shared" si="1"/>
        <v>36.799999999999997</v>
      </c>
      <c r="L32" s="22"/>
      <c r="M32" s="22"/>
      <c r="N32" s="9" t="s">
        <v>127</v>
      </c>
      <c r="O32" s="9" t="s">
        <v>135</v>
      </c>
      <c r="P32" s="16" t="s">
        <v>141</v>
      </c>
    </row>
    <row r="33" spans="1:15">
      <c r="I33" s="5"/>
      <c r="L33" s="20"/>
      <c r="M33" s="20"/>
    </row>
    <row r="34" spans="1:15">
      <c r="A34" s="7">
        <v>24</v>
      </c>
      <c r="B34" s="5" t="s">
        <v>73</v>
      </c>
      <c r="C34" s="5" t="s">
        <v>74</v>
      </c>
      <c r="D34" s="5" t="s">
        <v>75</v>
      </c>
      <c r="E34" s="5" t="s">
        <v>69</v>
      </c>
      <c r="F34" s="19">
        <v>30</v>
      </c>
      <c r="G34" s="5">
        <v>30</v>
      </c>
      <c r="H34" s="8">
        <v>23</v>
      </c>
      <c r="I34" s="5">
        <f>AVERAGE(F34:H34)</f>
        <v>27.666666666666668</v>
      </c>
      <c r="J34" s="19">
        <v>3.7</v>
      </c>
      <c r="K34" s="19">
        <f t="shared" si="1"/>
        <v>31.366666666666667</v>
      </c>
      <c r="L34" s="20"/>
      <c r="M34" s="20"/>
      <c r="O34" t="s">
        <v>142</v>
      </c>
    </row>
    <row r="35" spans="1:15">
      <c r="A35" s="7">
        <v>25</v>
      </c>
      <c r="B35" s="11" t="s">
        <v>76</v>
      </c>
      <c r="C35" s="14" t="s">
        <v>77</v>
      </c>
      <c r="D35" s="14" t="s">
        <v>78</v>
      </c>
      <c r="E35" s="14" t="s">
        <v>69</v>
      </c>
      <c r="F35" s="19">
        <v>32</v>
      </c>
      <c r="G35" s="5">
        <v>29</v>
      </c>
      <c r="H35" s="8">
        <v>23</v>
      </c>
      <c r="I35" s="5">
        <f>AVERAGE(F35:H35)</f>
        <v>28</v>
      </c>
      <c r="J35" s="19">
        <v>3.9</v>
      </c>
      <c r="K35" s="19">
        <f t="shared" si="1"/>
        <v>31.9</v>
      </c>
      <c r="L35" s="20"/>
      <c r="M35" s="20"/>
      <c r="O35" t="s">
        <v>146</v>
      </c>
    </row>
    <row r="36" spans="1:15">
      <c r="A36" s="7">
        <v>26</v>
      </c>
      <c r="B36" s="5" t="s">
        <v>79</v>
      </c>
      <c r="C36" s="5" t="s">
        <v>80</v>
      </c>
      <c r="D36" s="5" t="s">
        <v>75</v>
      </c>
      <c r="E36" s="5" t="s">
        <v>70</v>
      </c>
      <c r="F36" s="19">
        <v>42</v>
      </c>
      <c r="G36" s="5">
        <v>34</v>
      </c>
      <c r="H36" s="8">
        <v>39</v>
      </c>
      <c r="I36" s="5">
        <f>AVERAGE(F36:H36)</f>
        <v>38.333333333333336</v>
      </c>
      <c r="J36" s="19">
        <v>4.0999999999999996</v>
      </c>
      <c r="K36" s="19">
        <f t="shared" si="1"/>
        <v>42.433333333333337</v>
      </c>
      <c r="L36" s="20" t="s">
        <v>163</v>
      </c>
      <c r="M36" s="20" t="s">
        <v>169</v>
      </c>
      <c r="O36" t="s">
        <v>147</v>
      </c>
    </row>
    <row r="37" spans="1:15">
      <c r="A37" s="7">
        <v>27</v>
      </c>
      <c r="B37" s="11" t="s">
        <v>81</v>
      </c>
      <c r="C37" s="14" t="s">
        <v>82</v>
      </c>
      <c r="D37" s="14" t="s">
        <v>78</v>
      </c>
      <c r="E37" s="14" t="s">
        <v>64</v>
      </c>
      <c r="F37" s="5">
        <v>43</v>
      </c>
      <c r="G37" s="5">
        <v>34</v>
      </c>
      <c r="H37" s="8">
        <v>40</v>
      </c>
      <c r="I37" s="5">
        <f t="shared" si="0"/>
        <v>39</v>
      </c>
      <c r="J37" s="19">
        <v>3.95</v>
      </c>
      <c r="K37" s="19">
        <f t="shared" si="1"/>
        <v>42.95</v>
      </c>
      <c r="L37" s="20" t="s">
        <v>163</v>
      </c>
      <c r="M37" s="20" t="s">
        <v>169</v>
      </c>
    </row>
    <row r="38" spans="1:15">
      <c r="A38" s="7">
        <v>28</v>
      </c>
      <c r="B38" s="11" t="s">
        <v>83</v>
      </c>
      <c r="C38" s="14" t="s">
        <v>84</v>
      </c>
      <c r="D38" s="14" t="s">
        <v>78</v>
      </c>
      <c r="E38" s="14" t="s">
        <v>63</v>
      </c>
      <c r="F38" s="19">
        <v>39</v>
      </c>
      <c r="G38" s="5">
        <v>44</v>
      </c>
      <c r="H38" s="5">
        <v>35</v>
      </c>
      <c r="I38" s="5">
        <f>AVERAGE(F38:H38)</f>
        <v>39.333333333333336</v>
      </c>
      <c r="J38" s="19">
        <v>4.05</v>
      </c>
      <c r="K38" s="19">
        <f t="shared" si="1"/>
        <v>43.383333333333333</v>
      </c>
      <c r="L38" s="20" t="s">
        <v>163</v>
      </c>
      <c r="M38" s="20" t="s">
        <v>169</v>
      </c>
      <c r="O38" t="s">
        <v>148</v>
      </c>
    </row>
    <row r="39" spans="1:15">
      <c r="A39" s="7">
        <v>29</v>
      </c>
      <c r="B39" s="11" t="s">
        <v>85</v>
      </c>
      <c r="C39" s="14" t="s">
        <v>86</v>
      </c>
      <c r="D39" s="14" t="s">
        <v>78</v>
      </c>
      <c r="E39" s="14" t="s">
        <v>63</v>
      </c>
      <c r="F39" s="19">
        <v>29</v>
      </c>
      <c r="G39" s="5">
        <v>26</v>
      </c>
      <c r="H39" s="19">
        <v>36</v>
      </c>
      <c r="I39" s="5">
        <f t="shared" si="0"/>
        <v>30.333333333333332</v>
      </c>
      <c r="J39" s="19">
        <v>4</v>
      </c>
      <c r="K39" s="19">
        <f t="shared" si="1"/>
        <v>34.333333333333329</v>
      </c>
      <c r="L39" s="20"/>
      <c r="M39" s="20"/>
      <c r="O39" t="s">
        <v>149</v>
      </c>
    </row>
    <row r="40" spans="1:15">
      <c r="A40" s="7">
        <v>30</v>
      </c>
      <c r="B40" s="5" t="s">
        <v>87</v>
      </c>
      <c r="C40" s="5" t="s">
        <v>88</v>
      </c>
      <c r="D40" s="14" t="s">
        <v>78</v>
      </c>
      <c r="E40" s="6" t="s">
        <v>63</v>
      </c>
      <c r="F40" s="19">
        <v>39</v>
      </c>
      <c r="G40" s="5">
        <v>42</v>
      </c>
      <c r="H40" s="5">
        <v>37</v>
      </c>
      <c r="I40" s="5">
        <f t="shared" si="0"/>
        <v>39.333333333333336</v>
      </c>
      <c r="J40" s="19">
        <v>4.4000000000000004</v>
      </c>
      <c r="K40" s="19">
        <f t="shared" si="1"/>
        <v>43.733333333333334</v>
      </c>
      <c r="L40" s="20" t="s">
        <v>163</v>
      </c>
      <c r="M40" s="20" t="s">
        <v>169</v>
      </c>
      <c r="O40" t="s">
        <v>150</v>
      </c>
    </row>
    <row r="41" spans="1:15">
      <c r="A41" s="7">
        <v>31</v>
      </c>
      <c r="B41" s="5" t="s">
        <v>89</v>
      </c>
      <c r="C41" s="5" t="s">
        <v>90</v>
      </c>
      <c r="D41" s="5" t="s">
        <v>75</v>
      </c>
      <c r="E41" s="5" t="s">
        <v>65</v>
      </c>
      <c r="F41" s="19">
        <v>36</v>
      </c>
      <c r="G41" s="19">
        <v>37</v>
      </c>
      <c r="H41" s="8">
        <v>35</v>
      </c>
      <c r="I41" s="5">
        <f t="shared" si="0"/>
        <v>36</v>
      </c>
      <c r="J41" s="19">
        <v>3.7</v>
      </c>
      <c r="K41" s="19">
        <f t="shared" si="1"/>
        <v>39.700000000000003</v>
      </c>
      <c r="L41" s="20" t="s">
        <v>163</v>
      </c>
      <c r="M41" s="20" t="s">
        <v>170</v>
      </c>
      <c r="O41" t="s">
        <v>143</v>
      </c>
    </row>
    <row r="42" spans="1:15">
      <c r="A42" s="7">
        <v>32</v>
      </c>
      <c r="B42" s="11" t="s">
        <v>107</v>
      </c>
      <c r="C42" s="14" t="s">
        <v>91</v>
      </c>
      <c r="D42" s="14" t="s">
        <v>92</v>
      </c>
      <c r="E42" s="5" t="s">
        <v>66</v>
      </c>
      <c r="F42" s="19">
        <v>32</v>
      </c>
      <c r="G42" s="19">
        <v>29</v>
      </c>
      <c r="H42" s="5">
        <v>30</v>
      </c>
      <c r="I42" s="5">
        <f t="shared" si="0"/>
        <v>30.333333333333332</v>
      </c>
      <c r="J42" s="19">
        <v>3.3</v>
      </c>
      <c r="K42" s="19">
        <f t="shared" si="1"/>
        <v>33.633333333333333</v>
      </c>
      <c r="L42" s="20"/>
      <c r="M42" s="20"/>
      <c r="O42" t="s">
        <v>144</v>
      </c>
    </row>
    <row r="43" spans="1:15">
      <c r="A43" s="7">
        <v>33</v>
      </c>
      <c r="B43" s="5" t="s">
        <v>93</v>
      </c>
      <c r="C43" s="5" t="s">
        <v>94</v>
      </c>
      <c r="D43" s="5" t="s">
        <v>92</v>
      </c>
      <c r="E43" s="5" t="s">
        <v>67</v>
      </c>
      <c r="F43" s="5">
        <v>33</v>
      </c>
      <c r="G43" s="19">
        <v>39</v>
      </c>
      <c r="H43" s="5">
        <v>34</v>
      </c>
      <c r="I43" s="5">
        <f t="shared" si="0"/>
        <v>35.333333333333336</v>
      </c>
      <c r="J43" s="19">
        <v>3.7</v>
      </c>
      <c r="K43" s="19">
        <f t="shared" si="1"/>
        <v>39.033333333333339</v>
      </c>
      <c r="L43" s="20" t="s">
        <v>163</v>
      </c>
      <c r="M43" s="20" t="s">
        <v>170</v>
      </c>
      <c r="O43" t="s">
        <v>145</v>
      </c>
    </row>
    <row r="44" spans="1:15">
      <c r="A44" s="7">
        <v>34</v>
      </c>
      <c r="B44" s="5" t="s">
        <v>106</v>
      </c>
      <c r="C44" s="14" t="s">
        <v>95</v>
      </c>
      <c r="D44" s="14" t="s">
        <v>92</v>
      </c>
      <c r="E44" s="14" t="s">
        <v>68</v>
      </c>
      <c r="F44" s="19">
        <v>34</v>
      </c>
      <c r="G44" s="5">
        <v>30</v>
      </c>
      <c r="H44" s="5">
        <v>36</v>
      </c>
      <c r="I44" s="5">
        <f t="shared" si="0"/>
        <v>33.333333333333336</v>
      </c>
      <c r="J44" s="19">
        <v>4</v>
      </c>
      <c r="K44" s="19">
        <f t="shared" si="1"/>
        <v>37.333333333333336</v>
      </c>
      <c r="L44" s="20"/>
      <c r="M44" s="20"/>
      <c r="O44" s="12"/>
    </row>
    <row r="45" spans="1:15">
      <c r="A45" s="7">
        <v>35</v>
      </c>
      <c r="B45" s="5" t="s">
        <v>108</v>
      </c>
      <c r="C45" s="17" t="s">
        <v>75</v>
      </c>
      <c r="D45" s="5" t="s">
        <v>75</v>
      </c>
      <c r="E45" s="17" t="s">
        <v>165</v>
      </c>
      <c r="F45" s="19">
        <v>35</v>
      </c>
      <c r="G45" s="5">
        <v>24</v>
      </c>
      <c r="H45" s="5">
        <v>39</v>
      </c>
      <c r="I45" s="5">
        <f t="shared" si="0"/>
        <v>32.666666666666664</v>
      </c>
      <c r="J45" s="19">
        <v>4.0999999999999996</v>
      </c>
      <c r="K45" s="19">
        <f t="shared" si="1"/>
        <v>36.766666666666666</v>
      </c>
      <c r="L45" s="20"/>
      <c r="M45" s="20"/>
      <c r="O45" s="13"/>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分数</vt:lpstr>
      <vt:lpstr>Sheet3</vt:lpstr>
    </vt:vector>
  </TitlesOfParts>
  <Company>同济大学</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柳陈文</dc:creator>
  <cp:lastModifiedBy>dandan</cp:lastModifiedBy>
  <dcterms:created xsi:type="dcterms:W3CDTF">2013-04-02T07:05:01Z</dcterms:created>
  <dcterms:modified xsi:type="dcterms:W3CDTF">2013-04-10T10:44:58Z</dcterms:modified>
</cp:coreProperties>
</file>