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施卫国\Desktop\"/>
    </mc:Choice>
  </mc:AlternateContent>
  <bookViews>
    <workbookView xWindow="0" yWindow="0" windowWidth="24000" windowHeight="9420" activeTab="2"/>
  </bookViews>
  <sheets>
    <sheet name="交通设计" sheetId="1" r:id="rId1"/>
    <sheet name="铺面" sheetId="2" r:id="rId2"/>
    <sheet name="交通规划" sheetId="3" r:id="rId3"/>
    <sheet name="道路与机场工程" sheetId="4" r:id="rId4"/>
    <sheet name="轨道工程" sheetId="5" r:id="rId5"/>
    <sheet name="交通信息" sheetId="6" r:id="rId6"/>
    <sheet name="交通运输" sheetId="7" r:id="rId7"/>
    <sheet name="物流工程" sheetId="8" r:id="rId8"/>
  </sheets>
  <calcPr calcId="162913" concurrentCalc="0"/>
  <fileRecoveryPr repairLoad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8" l="1"/>
  <c r="L5" i="7"/>
  <c r="L4" i="7"/>
  <c r="L6" i="7"/>
  <c r="L3" i="7"/>
  <c r="L13" i="6"/>
  <c r="L7" i="6"/>
  <c r="L8" i="6"/>
  <c r="L9" i="6"/>
  <c r="L11" i="6"/>
  <c r="L15" i="6"/>
  <c r="L16" i="6"/>
  <c r="L14" i="6"/>
  <c r="L6" i="6"/>
  <c r="L17" i="6"/>
  <c r="L4" i="6"/>
  <c r="L5" i="6"/>
  <c r="L3" i="6"/>
  <c r="L12" i="6"/>
  <c r="L10" i="6"/>
  <c r="L13" i="5"/>
  <c r="L6" i="5"/>
  <c r="L7" i="5"/>
  <c r="L5" i="5"/>
  <c r="L9" i="5"/>
  <c r="L3" i="5"/>
  <c r="L12" i="5"/>
  <c r="L4" i="5"/>
  <c r="L11" i="5"/>
  <c r="L8" i="5"/>
  <c r="L10" i="5"/>
  <c r="L14" i="5"/>
  <c r="L4" i="4"/>
  <c r="L7" i="4"/>
  <c r="L5" i="4"/>
  <c r="L8" i="4"/>
  <c r="L9" i="4"/>
  <c r="L6" i="4"/>
  <c r="L3" i="4"/>
  <c r="L8" i="3"/>
  <c r="L11" i="3"/>
  <c r="L14" i="3"/>
  <c r="L9" i="3"/>
  <c r="L12" i="3"/>
  <c r="L6" i="3"/>
  <c r="L15" i="3"/>
  <c r="L4" i="3"/>
  <c r="L7" i="3"/>
  <c r="L3" i="3"/>
  <c r="L13" i="3"/>
  <c r="L10" i="3"/>
  <c r="L5" i="3"/>
  <c r="L5" i="2"/>
  <c r="L3" i="2"/>
  <c r="L4" i="2"/>
  <c r="L6" i="2"/>
  <c r="L3" i="1"/>
  <c r="L5" i="1"/>
  <c r="L4" i="1"/>
</calcChain>
</file>

<file path=xl/sharedStrings.xml><?xml version="1.0" encoding="utf-8"?>
<sst xmlns="http://schemas.openxmlformats.org/spreadsheetml/2006/main" count="518" uniqueCount="286">
  <si>
    <t>组长</t>
  </si>
  <si>
    <t>组长学号</t>
  </si>
  <si>
    <t>专业</t>
  </si>
  <si>
    <t>组员</t>
  </si>
  <si>
    <t>指导老师</t>
  </si>
  <si>
    <t>课题名称</t>
  </si>
  <si>
    <t>课题类别</t>
    <phoneticPr fontId="4" type="noConversion"/>
  </si>
  <si>
    <t>联系人</t>
    <phoneticPr fontId="2" type="noConversion"/>
  </si>
  <si>
    <t>交通规划</t>
  </si>
  <si>
    <t>基于微博文本挖掘的轨道交通事故影响分析</t>
  </si>
  <si>
    <t>车蓬禹</t>
  </si>
  <si>
    <t>道路与机场工程</t>
  </si>
  <si>
    <t>张瑞 1551250
王嘉锐 1551287
蒋竞伟 1553339</t>
  </si>
  <si>
    <t>段征宇</t>
  </si>
  <si>
    <t>大赛征集课题</t>
  </si>
  <si>
    <t>上海地铁网络路径冗余性评价及可视化</t>
  </si>
  <si>
    <t>陈奔玮</t>
  </si>
  <si>
    <t>交通运输类</t>
  </si>
  <si>
    <t>王月 1551302
刘玉华 1551297
薛博阳 1552217
李一帆 1551306</t>
  </si>
  <si>
    <t>许项东</t>
  </si>
  <si>
    <t>信号控制交叉口——直右车道动态利用方法研究</t>
  </si>
  <si>
    <t>褚丽霞</t>
  </si>
  <si>
    <t>交通规划设计与管理</t>
  </si>
  <si>
    <t>徐晓妍 1353996
赵思宇 1451259
童凌鸿 1451265
周浩然 1452372</t>
  </si>
  <si>
    <t>马万经</t>
  </si>
  <si>
    <t>可快速拆卸的装配式铺面接缝构造</t>
  </si>
  <si>
    <t>崔航</t>
  </si>
  <si>
    <t>交通工程</t>
  </si>
  <si>
    <t>赵鸿铎</t>
  </si>
  <si>
    <t>丁恺婧</t>
  </si>
  <si>
    <t>自主命题</t>
  </si>
  <si>
    <t>周雪梅</t>
  </si>
  <si>
    <t>慢行交通系统设计</t>
  </si>
  <si>
    <t>傅哲</t>
  </si>
  <si>
    <t>城市轨道交通车站出入口设置方法</t>
  </si>
  <si>
    <t>高华</t>
  </si>
  <si>
    <t>李耕 1551321
马若飞 1551317  
张京1551243</t>
  </si>
  <si>
    <t>叶霞飞</t>
  </si>
  <si>
    <t>高速铁路钢轨振动衰减率与轮轨噪声预测模型</t>
  </si>
  <si>
    <t>胡述筌</t>
  </si>
  <si>
    <t>钱鼎玮 1451329 
任浩 1451321 
王子健 1451337
谢毓敏 1451332</t>
  </si>
  <si>
    <t>杨新文</t>
  </si>
  <si>
    <t>基于数据的公交线路运行服务水平评价系统</t>
  </si>
  <si>
    <t>胡天晗</t>
  </si>
  <si>
    <t>刘梦瑶 1451342
潘珂1451660
王晓彤1451353</t>
  </si>
  <si>
    <t>杨晓光</t>
  </si>
  <si>
    <t>面向大型全自动泊车系统的优化控制方法</t>
  </si>
  <si>
    <t>吉毓晗</t>
  </si>
  <si>
    <t>黄道刚 1451362
马恬恬 1451212</t>
  </si>
  <si>
    <t>杜豫川</t>
  </si>
  <si>
    <t>网联智能车交叉口通行控制方法研究</t>
  </si>
  <si>
    <t>康华</t>
  </si>
  <si>
    <t>李曼姿 1350148     熊宇茜  1451210   傅 哲  1451281</t>
  </si>
  <si>
    <t>有桩和无桩公共自行车对有车族出行行为的影响研究</t>
  </si>
  <si>
    <t>李丹娅</t>
  </si>
  <si>
    <t>常云涛</t>
  </si>
  <si>
    <t>分时租赁汽车EVCARD用户出行特征与评价研究</t>
  </si>
  <si>
    <t>李殊远</t>
  </si>
  <si>
    <t>陈奔玮1551272
张云颖1551263
郝琛晖1551221
李泊霖1551339</t>
  </si>
  <si>
    <t>叶建红</t>
  </si>
  <si>
    <t>国创/上创/SITP</t>
  </si>
  <si>
    <t>越行条件下城市轨道交通通过能力研究</t>
  </si>
  <si>
    <t>李天豪</t>
  </si>
  <si>
    <t>王天佐 1551238
向涛 1551233</t>
  </si>
  <si>
    <t>王治</t>
  </si>
  <si>
    <t>基于车路协同系统的快速路交织区通行控制研究</t>
  </si>
  <si>
    <t>李晓璇</t>
  </si>
  <si>
    <t>梁海伦 1451231
李坤耘 1353397
范胤宏 1452990
郭佳林 1453352</t>
  </si>
  <si>
    <t>全国赛指定命题</t>
  </si>
  <si>
    <t>有桩和无桩公共自行车对有车族出行行为的影响研究　</t>
  </si>
  <si>
    <t>李政</t>
  </si>
  <si>
    <t>基于多元数据的城市道路信控交叉口“健康评价系统”</t>
  </si>
  <si>
    <t>梁海伦</t>
  </si>
  <si>
    <t>韦锦 1451286
崔航 1451216</t>
  </si>
  <si>
    <t>基于水位传感器的路面水膜感知系统　</t>
  </si>
  <si>
    <t>林子鉴</t>
  </si>
  <si>
    <t>基于网络舆情分析技术的公交满意度评价系统　</t>
  </si>
  <si>
    <t>刘翔</t>
  </si>
  <si>
    <t>刘畅  1551194 
俞灵  1551274 
冯颖佳1551322
张瑞聪1551358</t>
  </si>
  <si>
    <t>交通运输</t>
  </si>
  <si>
    <t>轨道交通车站实时客流管控辅助决策体系研究</t>
  </si>
  <si>
    <t>陆显娥</t>
  </si>
  <si>
    <t>关立 1551261
梁诺琦 1451339
刘畅 1551515
岳晓园 1551528</t>
  </si>
  <si>
    <t>洪玲</t>
  </si>
  <si>
    <t>基于实证分析的城市轨道交通站台宽度计算经验公式研究　</t>
  </si>
  <si>
    <t>陆紫瑞</t>
  </si>
  <si>
    <t>潘轲 1451306
冯洋 1451307
马铮 1452786</t>
  </si>
  <si>
    <t>罗千画</t>
  </si>
  <si>
    <t>胡天晗 1451310
李晓璇 1452943
潘  珂 1451660</t>
  </si>
  <si>
    <t>基于网络舆情分析技术的城市交通问题及致因提取系统</t>
  </si>
  <si>
    <t>潘美瑜</t>
  </si>
  <si>
    <t>减速路面设计　</t>
  </si>
  <si>
    <t>申硕</t>
  </si>
  <si>
    <t>刘东亮 1451348
王晔涵 1451364
徐艺哲 1350163</t>
  </si>
  <si>
    <t>孙大权</t>
  </si>
  <si>
    <t>城市“微旅行”街道交通系统品质设计</t>
  </si>
  <si>
    <t>唐黛诗</t>
  </si>
  <si>
    <t>物流工程</t>
  </si>
  <si>
    <t>吴娇蓉、陈川</t>
  </si>
  <si>
    <t>基于空间弯沉的水泥混凝土路面板底脱空评价方法</t>
  </si>
  <si>
    <t>王珏</t>
  </si>
  <si>
    <t>基于实证分析的城市轨道交通站台宽度计算经验公式研究</t>
  </si>
  <si>
    <t>王歆远</t>
  </si>
  <si>
    <t>BIM技术在轨道交通车站布局设计方案生成中的应用　</t>
  </si>
  <si>
    <t>王晔涵</t>
  </si>
  <si>
    <t>申硕 1451361
刘东亮 1451348</t>
  </si>
  <si>
    <t>顾保南、何彬</t>
  </si>
  <si>
    <t>车辆自动互联环境下瓶颈交通流建模与仿真</t>
  </si>
  <si>
    <t>王哲楠</t>
  </si>
  <si>
    <t>薛晖 1451289
张卓玮 1451319
陈紫千 1350524</t>
  </si>
  <si>
    <t>孙剑</t>
  </si>
  <si>
    <t>高速铁路联程运输的关键技术与计算机实现</t>
  </si>
  <si>
    <t>韦锦</t>
    <rPh sb="0" eb="1">
      <t>wei j</t>
    </rPh>
    <phoneticPr fontId="2" type="noConversion"/>
  </si>
  <si>
    <t>交通运输</t>
    <rPh sb="0" eb="1">
      <t>jiao t</t>
    </rPh>
    <phoneticPr fontId="2" type="noConversion"/>
  </si>
  <si>
    <t>江志彬</t>
    <rPh sb="0" eb="2">
      <t>jiang zhi bin</t>
    </rPh>
    <rPh sb="2" eb="3">
      <t>bin</t>
    </rPh>
    <phoneticPr fontId="2" type="noConversion"/>
  </si>
  <si>
    <t>武宇淼</t>
  </si>
  <si>
    <t>陈子轩 1551182
程银浩 1551682
孙润华 1551230
屈乾昊 1551268</t>
  </si>
  <si>
    <t>减速路面设计</t>
  </si>
  <si>
    <t>谢毓敏</t>
  </si>
  <si>
    <t>钱鼎玮</t>
  </si>
  <si>
    <t>铺面大赛</t>
  </si>
  <si>
    <t>扣件系统节点动刚度测试方法实验研究</t>
  </si>
  <si>
    <t>杨帆</t>
  </si>
  <si>
    <t>张晨 1451358
孙靖茗 1451295</t>
  </si>
  <si>
    <t>李新国</t>
  </si>
  <si>
    <t>基于驾驶模拟器的信号灯倒计时对驾驶行为的影响研究</t>
  </si>
  <si>
    <t>叶年定</t>
  </si>
  <si>
    <t>高天爽 1451233
翟  犇 1451382</t>
  </si>
  <si>
    <t>吴兵</t>
  </si>
  <si>
    <t>阴丹宁</t>
  </si>
  <si>
    <t>樊相宜 1450099
蔡秀挺 1451373
杨扬 1552712
吴正浩 1452689</t>
  </si>
  <si>
    <t>基于GPS数据的公交串车影响因素研究</t>
  </si>
  <si>
    <t>张博</t>
  </si>
  <si>
    <t>张笑天</t>
  </si>
  <si>
    <t>城市轨道交通网络列车运行与客流组合仿真研究</t>
  </si>
  <si>
    <t>张卓玮</t>
  </si>
  <si>
    <t>江志彬</t>
  </si>
  <si>
    <t>肖飞鹏</t>
  </si>
  <si>
    <t>道路向街道转变理念下的街道改造设计</t>
  </si>
  <si>
    <t>郑煜铭</t>
  </si>
  <si>
    <t>张萍</t>
  </si>
  <si>
    <t>宗启迪</t>
  </si>
  <si>
    <t>杨轸</t>
  </si>
  <si>
    <t>吴冕</t>
  </si>
  <si>
    <t>何嘉棋 1551259
黄若林 1552659</t>
  </si>
  <si>
    <t>吴娇蓉 陈川</t>
  </si>
  <si>
    <t>轨道结构模态测试方法探究</t>
  </si>
  <si>
    <t>聂小凡</t>
  </si>
  <si>
    <t>黄磊 1452195
李杨 1451297</t>
  </si>
  <si>
    <t>李新国、方宏凯</t>
  </si>
  <si>
    <t>基于转辙机动作电流曲线图像识别
的道岔故障预警技术研究</t>
  </si>
  <si>
    <t>程国辉</t>
  </si>
  <si>
    <t xml:space="preserve">
陈威 1451138
宋金容 1452652
勾淼 1453435
</t>
  </si>
  <si>
    <t>黄世泽</t>
  </si>
  <si>
    <t>史进</t>
  </si>
  <si>
    <t>朱兴一</t>
  </si>
  <si>
    <t>中心城区物流末端配送方案优化</t>
  </si>
  <si>
    <t>万上上</t>
  </si>
  <si>
    <t>于春雨 1451238
刘昊 1451262</t>
  </si>
  <si>
    <t>陈川</t>
  </si>
  <si>
    <t>李泊霖</t>
  </si>
  <si>
    <t>解英堃1551226
鲁思成1551208
肖蔚雄1551293
张成铭1551316</t>
  </si>
  <si>
    <t>联系人</t>
    <phoneticPr fontId="2" type="noConversion"/>
  </si>
  <si>
    <t>交通运输类</t>
    <phoneticPr fontId="2" type="noConversion"/>
  </si>
  <si>
    <t>交通信息</t>
    <phoneticPr fontId="2" type="noConversion"/>
  </si>
  <si>
    <t>汽车共享稳定用户的出行链研究</t>
  </si>
  <si>
    <t>李正行</t>
  </si>
  <si>
    <t>1451279</t>
  </si>
  <si>
    <t>郑煜铭1451206 
韦爽 1451208
唐磊 1451257</t>
  </si>
  <si>
    <t>惠英</t>
  </si>
  <si>
    <t>物流工程</t>
    <phoneticPr fontId="2" type="noConversion"/>
  </si>
  <si>
    <t>课题名称</t>
    <phoneticPr fontId="2" type="noConversion"/>
  </si>
  <si>
    <t>孙岚 1451204
俞川 1351924
端启航 1552212
陈子凡 1552251</t>
    <phoneticPr fontId="2" type="noConversion"/>
  </si>
  <si>
    <t>徐昱嵩 1551289
张昭 1551303
周旭东 1551338
唐志贤 1551305</t>
    <phoneticPr fontId="2" type="noConversion"/>
  </si>
  <si>
    <t>涂志敏 1451225
黄雅迪 1451309
王楚昇 1451291</t>
    <phoneticPr fontId="2" type="noConversion"/>
  </si>
  <si>
    <t>杨雷 1453483
汪杨鑫 1451205
刘思磊 1451250</t>
    <phoneticPr fontId="2" type="noConversion"/>
  </si>
  <si>
    <t>赵雪 1451313
陈凯波 1451280                             秦韬 1451214</t>
    <phoneticPr fontId="2" type="noConversion"/>
  </si>
  <si>
    <t>马文俊 1452715</t>
    <phoneticPr fontId="2" type="noConversion"/>
  </si>
  <si>
    <t>陈旻怡 1451350
尹碧如 1451377
柴启春 1451311
班嘉悦 1451390</t>
    <phoneticPr fontId="2" type="noConversion"/>
  </si>
  <si>
    <t xml:space="preserve">孙牧天 1551356
陆续 1551296
刘薇 1551237
徐思凡 1551262 </t>
    <phoneticPr fontId="2" type="noConversion"/>
  </si>
  <si>
    <t>韦爽 1451208 
李学鹏 1451253</t>
    <phoneticPr fontId="2" type="noConversion"/>
  </si>
  <si>
    <t>交通运输类</t>
    <phoneticPr fontId="2" type="noConversion"/>
  </si>
  <si>
    <t>钱鼎玮1451329
胡述筌1451330
王楚昇1451291
王增逸1451333</t>
    <phoneticPr fontId="2" type="noConversion"/>
  </si>
  <si>
    <t>序号</t>
    <phoneticPr fontId="2" type="noConversion"/>
  </si>
  <si>
    <t>基于光纤技术的车辆轴重动态测量系统</t>
  </si>
  <si>
    <t>边泽英</t>
  </si>
  <si>
    <t>琚梦颖 1551199
崔以晴 1551200
曾宪明 1551279
卢哲超 1551762</t>
    <phoneticPr fontId="2" type="noConversion"/>
  </si>
  <si>
    <t>李进 1451272 
王增逸 1451333 朱宇昕 1452207 宗启迪 1451269</t>
    <phoneticPr fontId="2" type="noConversion"/>
  </si>
  <si>
    <t>综合交通信息与控制工程系</t>
    <phoneticPr fontId="2" type="noConversion"/>
  </si>
  <si>
    <t>交通设计大赛</t>
    <phoneticPr fontId="2" type="noConversion"/>
  </si>
  <si>
    <t>韩金彤</t>
  </si>
  <si>
    <t>胡耀华</t>
  </si>
  <si>
    <t>孔阳哲</t>
  </si>
  <si>
    <t>刘冰</t>
  </si>
  <si>
    <t>潘婕</t>
  </si>
  <si>
    <t>宋金容</t>
  </si>
  <si>
    <t>李进</t>
  </si>
  <si>
    <t>白英琦 1450012崔潇雨 1551201 张午阳 1552781黄永雄 1551144</t>
  </si>
  <si>
    <t>边泽英 1451283 康华 1451292  李坤耘 1353397  熊宇茜 1451210</t>
  </si>
  <si>
    <t>减速路面设计</t>
    <phoneticPr fontId="2" type="noConversion"/>
  </si>
  <si>
    <t>李进</t>
    <phoneticPr fontId="2" type="noConversion"/>
  </si>
  <si>
    <t>　基于网络舆情分析技术的公交满意度评价系统</t>
  </si>
  <si>
    <t>韩金彤</t>
    <phoneticPr fontId="2" type="noConversion"/>
  </si>
  <si>
    <t>罗雪 1452776
万丽娟 1450051
刘智立 1452824
龙晓捷 1451303</t>
    <phoneticPr fontId="2" type="noConversion"/>
  </si>
  <si>
    <t>杨晓光</t>
    <phoneticPr fontId="2" type="noConversion"/>
  </si>
  <si>
    <t>基于深度学习算法的快速路交通拥堵模式识别与预测　</t>
  </si>
  <si>
    <t>轨道工程</t>
    <phoneticPr fontId="2" type="noConversion"/>
  </si>
  <si>
    <t>郭佳林 1453352
肖安澜 1451234
傅寒珺 1451237
张殷华 1451263</t>
    <phoneticPr fontId="2" type="noConversion"/>
  </si>
  <si>
    <t>唐克双</t>
    <phoneticPr fontId="2" type="noConversion"/>
  </si>
  <si>
    <r>
      <t>基于转辙机动作电流曲线图像识别的道岔故障预警技术研究</t>
    </r>
    <r>
      <rPr>
        <sz val="10.5"/>
        <color theme="1"/>
        <rFont val="Times New Roman"/>
        <family val="1"/>
      </rPr>
      <t xml:space="preserve"> </t>
    </r>
  </si>
  <si>
    <t>交通信息</t>
    <phoneticPr fontId="2" type="noConversion"/>
  </si>
  <si>
    <t>刘思琦 1451276
王蓉 1453517
王兆程 1451322</t>
    <phoneticPr fontId="2" type="noConversion"/>
  </si>
  <si>
    <t>城市轨道交通车站出入口设置方法　</t>
  </si>
  <si>
    <t>郑弘韬</t>
  </si>
  <si>
    <t>练国荣 1451254
朱佳盛 1451256
唐冬杰 1451288
张昶 1451290</t>
    <phoneticPr fontId="2" type="noConversion"/>
  </si>
  <si>
    <t>轨道工程</t>
    <phoneticPr fontId="2" type="noConversion"/>
  </si>
  <si>
    <t>杨婧一</t>
  </si>
  <si>
    <t>王辰煜 1451246
袁锟 1451270</t>
    <phoneticPr fontId="2" type="noConversion"/>
  </si>
  <si>
    <t>基于Anylogic的城市轨道交通列车运行与客流流动的交互仿真系统</t>
    <phoneticPr fontId="2" type="noConversion"/>
  </si>
  <si>
    <t>基于不均匀沉降限值研究的有轨电车轨道基础优化设计　</t>
  </si>
  <si>
    <t>勾淼 1453435
程国辉 1451359</t>
    <phoneticPr fontId="2" type="noConversion"/>
  </si>
  <si>
    <t>陕耀</t>
  </si>
  <si>
    <t>国创/上创/SITP</t>
    <phoneticPr fontId="2" type="noConversion"/>
  </si>
  <si>
    <t>轨道工程</t>
    <phoneticPr fontId="2" type="noConversion"/>
  </si>
  <si>
    <t>电动汽车充电导致火灾机理研究</t>
  </si>
  <si>
    <t>黄颖凯 1451241
杨君意 1451278
杨修颀 1451320</t>
    <phoneticPr fontId="2" type="noConversion"/>
  </si>
  <si>
    <t>基于3D打印的声子晶体声屏障降噪研究</t>
    <phoneticPr fontId="2" type="noConversion"/>
  </si>
  <si>
    <t>赵雪</t>
    <phoneticPr fontId="2" type="noConversion"/>
  </si>
  <si>
    <t>刘思磊</t>
    <phoneticPr fontId="2" type="noConversion"/>
  </si>
  <si>
    <t>朱兴一</t>
    <phoneticPr fontId="2" type="noConversion"/>
  </si>
  <si>
    <t>轨道工程</t>
    <phoneticPr fontId="2" type="noConversion"/>
  </si>
  <si>
    <t>交通运输类</t>
    <phoneticPr fontId="2" type="noConversion"/>
  </si>
  <si>
    <t>交通规划</t>
    <phoneticPr fontId="2" type="noConversion"/>
  </si>
  <si>
    <t>交通设计大赛</t>
    <phoneticPr fontId="2" type="noConversion"/>
  </si>
  <si>
    <t>铺面结构大赛</t>
    <phoneticPr fontId="2" type="noConversion"/>
  </si>
  <si>
    <t>交通规划方向</t>
    <phoneticPr fontId="2" type="noConversion"/>
  </si>
  <si>
    <t>道路与机场工程方向</t>
    <phoneticPr fontId="2" type="noConversion"/>
  </si>
  <si>
    <t>轨道工程方向</t>
    <phoneticPr fontId="2" type="noConversion"/>
  </si>
  <si>
    <t>交通信息方向</t>
    <phoneticPr fontId="2" type="noConversion"/>
  </si>
  <si>
    <t>交通运输方向</t>
    <phoneticPr fontId="2" type="noConversion"/>
  </si>
  <si>
    <t>物流工程方向</t>
    <phoneticPr fontId="2" type="noConversion"/>
  </si>
  <si>
    <t>史进1353344
涂志敏1451225
黄雅迪1451309</t>
    <phoneticPr fontId="2" type="noConversion"/>
  </si>
  <si>
    <t>王舒颖 1451317
俞璐 1451249</t>
    <rPh sb="0" eb="1">
      <t>wang shu y</t>
    </rPh>
    <phoneticPr fontId="2" type="noConversion"/>
  </si>
  <si>
    <t>交通运输类</t>
    <phoneticPr fontId="2" type="noConversion"/>
  </si>
  <si>
    <t xml:space="preserve">邢泽钰 </t>
    <phoneticPr fontId="2" type="noConversion"/>
  </si>
  <si>
    <t>张萌 1451282
邢泽钰 1451255</t>
    <phoneticPr fontId="2" type="noConversion"/>
  </si>
  <si>
    <t>曲锴贤 1551298
方依婷 1551360
吴佩霓 1551252
赵亮 1552733</t>
    <phoneticPr fontId="2" type="noConversion"/>
  </si>
  <si>
    <t>轨道工程</t>
    <phoneticPr fontId="2" type="noConversion"/>
  </si>
  <si>
    <t>交通运输类</t>
    <phoneticPr fontId="2" type="noConversion"/>
  </si>
  <si>
    <t>国创/上创/SITP</t>
    <phoneticPr fontId="2" type="noConversion"/>
  </si>
  <si>
    <t>汪杨鑫 1451205
刘思磊 1451250</t>
    <phoneticPr fontId="2" type="noConversion"/>
  </si>
  <si>
    <t>白玉</t>
    <phoneticPr fontId="2" type="noConversion"/>
  </si>
  <si>
    <t>吴娇蓉</t>
    <phoneticPr fontId="2" type="noConversion"/>
  </si>
  <si>
    <t>樊相宜</t>
    <phoneticPr fontId="4" type="noConversion"/>
  </si>
  <si>
    <t>交通工程</t>
    <phoneticPr fontId="4" type="noConversion"/>
  </si>
  <si>
    <t>韩金彤1451598 万丽娟1450051 龙晓捷1451303 刘思琦1451276</t>
    <phoneticPr fontId="4" type="noConversion"/>
  </si>
  <si>
    <t>杨晓光</t>
    <phoneticPr fontId="4" type="noConversion"/>
  </si>
  <si>
    <t>慢行交通系统设计-衡复历史文化风貌区</t>
    <phoneticPr fontId="4" type="noConversion"/>
  </si>
  <si>
    <t>信号控制交叉口右转与直行机动车合流行为特征研究</t>
    <phoneticPr fontId="2" type="noConversion"/>
  </si>
  <si>
    <t>交通规划</t>
    <rPh sb="0" eb="1">
      <t>jiao tong gui hua</t>
    </rPh>
    <phoneticPr fontId="2" type="noConversion"/>
  </si>
  <si>
    <t>丁恺婧</t>
    <phoneticPr fontId="2" type="noConversion"/>
  </si>
  <si>
    <t>罗千画 1451230</t>
    <phoneticPr fontId="2" type="noConversion"/>
  </si>
  <si>
    <t>基于铁氧体材料的融雪除冰沥青路面</t>
    <rPh sb="8" eb="9">
      <t>rong xue</t>
    </rPh>
    <rPh sb="10" eb="11">
      <t>chu bing</t>
    </rPh>
    <phoneticPr fontId="2" type="noConversion"/>
  </si>
  <si>
    <t>李逸翀 1551309
陈悦林 1551241
沈成勇1551224   刘中原</t>
    <phoneticPr fontId="2" type="noConversion"/>
  </si>
  <si>
    <t>有桩和无桩公共自行车对有车族出行方式的影响研究</t>
    <rPh sb="16" eb="17">
      <t>fang shi</t>
    </rPh>
    <phoneticPr fontId="2" type="noConversion"/>
  </si>
  <si>
    <t>李曼姿 1350148
丁恺婧 1451302
李正行 1451279</t>
    <phoneticPr fontId="2" type="noConversion"/>
  </si>
  <si>
    <t>平均</t>
    <phoneticPr fontId="2" type="noConversion"/>
  </si>
  <si>
    <t>平均分</t>
    <phoneticPr fontId="2" type="noConversion"/>
  </si>
  <si>
    <t>平均分</t>
    <phoneticPr fontId="2" type="noConversion"/>
  </si>
  <si>
    <t>排序</t>
    <phoneticPr fontId="2" type="noConversion"/>
  </si>
  <si>
    <t>平均分</t>
    <phoneticPr fontId="2" type="noConversion"/>
  </si>
  <si>
    <t>平均分</t>
    <phoneticPr fontId="2" type="noConversion"/>
  </si>
  <si>
    <t>平均分</t>
    <phoneticPr fontId="2" type="noConversion"/>
  </si>
  <si>
    <t>排序</t>
    <phoneticPr fontId="2" type="noConversion"/>
  </si>
  <si>
    <t>排序</t>
    <phoneticPr fontId="2" type="noConversion"/>
  </si>
  <si>
    <t>排序</t>
    <phoneticPr fontId="2" type="noConversion"/>
  </si>
  <si>
    <t>评分1</t>
    <rPh sb="0" eb="1">
      <t>ping fenwei</t>
    </rPh>
    <phoneticPr fontId="2" type="noConversion"/>
  </si>
  <si>
    <t>评分2</t>
    <rPh sb="0" eb="1">
      <t>ping fensong shao fei</t>
    </rPh>
    <phoneticPr fontId="2" type="noConversion"/>
  </si>
  <si>
    <t>评分1</t>
    <rPh sb="0" eb="1">
      <t>ping fenfangyixin</t>
    </rPh>
    <phoneticPr fontId="2" type="noConversion"/>
  </si>
  <si>
    <t>评分2</t>
    <rPh sb="0" eb="1">
      <t>ping fenliushifu</t>
    </rPh>
    <phoneticPr fontId="2" type="noConversion"/>
  </si>
  <si>
    <t>评分1</t>
    <rPh sb="0" eb="1">
      <t>ping fenkoujun qiao</t>
    </rPh>
    <phoneticPr fontId="2" type="noConversion"/>
  </si>
  <si>
    <t>评分2</t>
    <rPh sb="0" eb="1">
      <t>ping fenhebin</t>
    </rPh>
    <phoneticPr fontId="2" type="noConversion"/>
  </si>
  <si>
    <t>评分1</t>
    <rPh sb="0" eb="1">
      <t>ping fenliucheng</t>
    </rPh>
    <phoneticPr fontId="2" type="noConversion"/>
  </si>
  <si>
    <t>评分2</t>
    <rPh sb="0" eb="1">
      <t>ping fenshi jianheng xin</t>
    </rPh>
    <phoneticPr fontId="2" type="noConversion"/>
  </si>
  <si>
    <t>评分1</t>
    <rPh sb="0" eb="1">
      <t>ping fenliufengbo</t>
    </rPh>
    <phoneticPr fontId="2" type="noConversion"/>
  </si>
  <si>
    <t>评分2</t>
    <rPh sb="0" eb="1">
      <t>ping fenlisijie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</si>
</sst>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等线"/>
      <family val="2"/>
      <charset val="134"/>
      <scheme val="minor"/>
    </font>
    <font>
      <b/>
      <sz val="11"/>
      <color indexed="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indexed="8"/>
      <name val="等线"/>
      <family val="2"/>
      <charset val="134"/>
    </font>
    <font>
      <sz val="11"/>
      <color indexed="8"/>
      <name val="宋体"/>
      <family val="3"/>
      <charset val="134"/>
    </font>
    <font>
      <sz val="10.5"/>
      <color theme="1"/>
      <name val="SimSun"/>
      <family val="3"/>
      <charset val="134"/>
    </font>
    <font>
      <u/>
      <sz val="11"/>
      <color theme="10"/>
      <name val="等线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</font>
    <font>
      <u/>
      <sz val="11"/>
      <color theme="10"/>
      <name val="等线"/>
      <family val="3"/>
      <charset val="134"/>
    </font>
    <font>
      <sz val="11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name val="宋体"/>
      <family val="3"/>
      <charset val="134"/>
    </font>
    <font>
      <sz val="11"/>
      <name val="等线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.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23" fillId="0" borderId="0">
      <alignment vertical="center"/>
    </xf>
  </cellStyleXfs>
  <cellXfs count="6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3"/>
    <cellStyle name="常规 4" xfId="5"/>
    <cellStyle name="常规 5" xfId="8"/>
    <cellStyle name="超链接 2" xfId="2"/>
    <cellStyle name="超链接 3" xfId="4"/>
    <cellStyle name="超链接 4" xfId="6"/>
    <cellStyle name="超链接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zoomScale="90" zoomScaleNormal="90" zoomScalePageLayoutView="70" workbookViewId="0">
      <pane xSplit="9" ySplit="2" topLeftCell="J3" activePane="bottomRight" state="frozenSplit"/>
      <selection pane="topRight" activeCell="I1" sqref="I1"/>
      <selection pane="bottomLeft" activeCell="A4" sqref="A4"/>
      <selection pane="bottomRight" activeCell="H3" sqref="H3"/>
    </sheetView>
  </sheetViews>
  <sheetFormatPr defaultColWidth="10.75" defaultRowHeight="14.25"/>
  <cols>
    <col min="1" max="1" width="15.75" style="4" customWidth="1"/>
    <col min="2" max="2" width="30.75" style="4" customWidth="1"/>
    <col min="3" max="6" width="10.75" style="4" customWidth="1"/>
    <col min="7" max="7" width="15.75" style="4" customWidth="1"/>
    <col min="8" max="8" width="10.75" style="4" customWidth="1"/>
    <col min="9" max="9" width="15.75" style="4" customWidth="1"/>
    <col min="10" max="10" width="17.625" style="4" customWidth="1"/>
    <col min="11" max="11" width="18.5" style="4" customWidth="1"/>
    <col min="12" max="16384" width="10.75" style="4"/>
  </cols>
  <sheetData>
    <row r="1" spans="1:27">
      <c r="A1" s="58" t="s">
        <v>233</v>
      </c>
      <c r="B1" s="59"/>
      <c r="C1" s="59"/>
      <c r="D1" s="59"/>
      <c r="E1" s="59"/>
      <c r="F1" s="59"/>
      <c r="G1" s="59"/>
      <c r="H1" s="59"/>
      <c r="I1" s="60"/>
      <c r="J1" s="34"/>
      <c r="K1" s="34"/>
      <c r="L1" s="34"/>
    </row>
    <row r="2" spans="1:27">
      <c r="A2" s="32" t="s">
        <v>269</v>
      </c>
      <c r="B2" s="11" t="s">
        <v>171</v>
      </c>
      <c r="C2" s="11" t="s">
        <v>0</v>
      </c>
      <c r="D2" s="11" t="s">
        <v>1</v>
      </c>
      <c r="E2" s="11" t="s">
        <v>2</v>
      </c>
      <c r="F2" s="11" t="s">
        <v>7</v>
      </c>
      <c r="G2" s="11" t="s">
        <v>3</v>
      </c>
      <c r="H2" s="11" t="s">
        <v>4</v>
      </c>
      <c r="I2" s="18" t="s">
        <v>6</v>
      </c>
      <c r="J2" s="20" t="s">
        <v>276</v>
      </c>
      <c r="K2" s="20" t="s">
        <v>277</v>
      </c>
      <c r="L2" s="47" t="s">
        <v>266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46" customFormat="1" ht="102" customHeight="1">
      <c r="A3" s="14">
        <v>1</v>
      </c>
      <c r="B3" s="14" t="s">
        <v>32</v>
      </c>
      <c r="C3" s="14" t="s">
        <v>87</v>
      </c>
      <c r="D3" s="14">
        <v>1451230</v>
      </c>
      <c r="E3" s="14" t="s">
        <v>8</v>
      </c>
      <c r="F3" s="14" t="s">
        <v>87</v>
      </c>
      <c r="G3" s="14" t="s">
        <v>88</v>
      </c>
      <c r="H3" s="14" t="s">
        <v>252</v>
      </c>
      <c r="I3" s="19" t="s">
        <v>189</v>
      </c>
      <c r="J3" s="34">
        <v>85</v>
      </c>
      <c r="K3" s="34">
        <v>95</v>
      </c>
      <c r="L3" s="48">
        <f>AVERAGE(J3:K3)</f>
        <v>90</v>
      </c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102" customHeight="1">
      <c r="A4" s="42">
        <v>2</v>
      </c>
      <c r="B4" s="42" t="s">
        <v>32</v>
      </c>
      <c r="C4" s="42" t="s">
        <v>33</v>
      </c>
      <c r="D4" s="42">
        <v>1451281</v>
      </c>
      <c r="E4" s="42" t="s">
        <v>27</v>
      </c>
      <c r="F4" s="42" t="s">
        <v>33</v>
      </c>
      <c r="G4" s="42" t="s">
        <v>265</v>
      </c>
      <c r="H4" s="42" t="s">
        <v>251</v>
      </c>
      <c r="I4" s="43" t="s">
        <v>189</v>
      </c>
      <c r="J4" s="44">
        <v>78</v>
      </c>
      <c r="K4" s="44">
        <v>85</v>
      </c>
      <c r="L4" s="48">
        <f>AVERAGE(J4:K4)</f>
        <v>81.5</v>
      </c>
    </row>
    <row r="5" spans="1:27" ht="73.900000000000006" customHeight="1">
      <c r="A5" s="14">
        <v>3</v>
      </c>
      <c r="B5" s="39" t="s">
        <v>257</v>
      </c>
      <c r="C5" s="39" t="s">
        <v>253</v>
      </c>
      <c r="D5" s="39">
        <v>1450099</v>
      </c>
      <c r="E5" s="39" t="s">
        <v>254</v>
      </c>
      <c r="F5" s="39" t="s">
        <v>253</v>
      </c>
      <c r="G5" s="39" t="s">
        <v>255</v>
      </c>
      <c r="H5" s="39" t="s">
        <v>256</v>
      </c>
      <c r="I5" s="19" t="s">
        <v>189</v>
      </c>
      <c r="J5" s="41">
        <v>80</v>
      </c>
      <c r="K5" s="34">
        <v>80</v>
      </c>
      <c r="L5" s="48">
        <f>AVERAGE(J5:K5)</f>
        <v>80</v>
      </c>
    </row>
    <row r="6" spans="1:27">
      <c r="A6" s="16"/>
      <c r="B6" s="16"/>
      <c r="C6" s="16"/>
      <c r="D6" s="16"/>
      <c r="E6" s="16"/>
      <c r="F6" s="16"/>
      <c r="G6" s="16"/>
      <c r="H6" s="16"/>
      <c r="I6" s="16"/>
      <c r="J6" s="17"/>
    </row>
    <row r="7" spans="1:27">
      <c r="A7" s="16"/>
      <c r="B7" s="16"/>
      <c r="C7" s="16"/>
      <c r="D7" s="16"/>
      <c r="E7" s="16"/>
      <c r="F7" s="16"/>
      <c r="G7" s="16"/>
      <c r="H7" s="16"/>
      <c r="I7" s="16"/>
      <c r="J7" s="17"/>
    </row>
    <row r="8" spans="1:27">
      <c r="A8" s="16"/>
      <c r="B8" s="16"/>
      <c r="C8" s="16"/>
      <c r="D8" s="16"/>
      <c r="E8" s="16"/>
      <c r="F8" s="16"/>
      <c r="G8" s="16"/>
      <c r="H8" s="16"/>
      <c r="I8" s="16"/>
      <c r="J8" s="17"/>
    </row>
    <row r="9" spans="1:27">
      <c r="A9" s="16"/>
      <c r="B9" s="16"/>
      <c r="C9" s="16"/>
      <c r="D9" s="16"/>
      <c r="E9" s="16"/>
      <c r="F9" s="16"/>
      <c r="G9" s="16"/>
      <c r="H9" s="16"/>
      <c r="I9" s="16"/>
      <c r="J9" s="17"/>
    </row>
    <row r="10" spans="1:27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27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27">
      <c r="A12" s="17"/>
      <c r="B12" s="17"/>
      <c r="C12" s="17"/>
      <c r="D12" s="17"/>
      <c r="E12" s="17"/>
      <c r="F12" s="17"/>
      <c r="G12" s="17"/>
      <c r="H12" s="17"/>
      <c r="I12" s="17"/>
      <c r="J12" s="17"/>
    </row>
  </sheetData>
  <sortState ref="A3:L5">
    <sortCondition descending="1" ref="L3:L5"/>
  </sortState>
  <mergeCells count="1">
    <mergeCell ref="A1:I1"/>
  </mergeCells>
  <phoneticPr fontId="2" type="noConversion"/>
  <dataValidations count="1">
    <dataValidation type="list" showInputMessage="1" showErrorMessage="1" sqref="I6:I9">
      <formula1>"大赛征集课题,自主命题,国创/上创/SITP,全国赛指定命题"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K3" sqref="K3"/>
    </sheetView>
  </sheetViews>
  <sheetFormatPr defaultColWidth="8.75" defaultRowHeight="14.25"/>
  <cols>
    <col min="1" max="1" width="15.75" customWidth="1"/>
    <col min="2" max="2" width="30.75" customWidth="1"/>
    <col min="3" max="6" width="10.75" customWidth="1"/>
    <col min="7" max="7" width="15.75" customWidth="1"/>
    <col min="8" max="8" width="10.75" customWidth="1"/>
    <col min="9" max="9" width="15.75" customWidth="1"/>
    <col min="10" max="10" width="17.625" customWidth="1"/>
    <col min="11" max="11" width="18.5" customWidth="1"/>
    <col min="12" max="12" width="9.125" bestFit="1" customWidth="1"/>
  </cols>
  <sheetData>
    <row r="1" spans="1:12" s="13" customFormat="1">
      <c r="A1" s="58" t="s">
        <v>234</v>
      </c>
      <c r="B1" s="59"/>
      <c r="C1" s="59"/>
      <c r="D1" s="59"/>
      <c r="E1" s="59"/>
      <c r="F1" s="59"/>
      <c r="G1" s="59"/>
      <c r="H1" s="59"/>
      <c r="I1" s="60"/>
    </row>
    <row r="2" spans="1:12">
      <c r="A2" s="12" t="s">
        <v>269</v>
      </c>
      <c r="B2" s="11" t="s">
        <v>5</v>
      </c>
      <c r="C2" s="11" t="s">
        <v>0</v>
      </c>
      <c r="D2" s="11" t="s">
        <v>1</v>
      </c>
      <c r="E2" s="11" t="s">
        <v>2</v>
      </c>
      <c r="F2" s="11" t="s">
        <v>162</v>
      </c>
      <c r="G2" s="11" t="s">
        <v>3</v>
      </c>
      <c r="H2" s="11" t="s">
        <v>4</v>
      </c>
      <c r="I2" s="10" t="s">
        <v>6</v>
      </c>
      <c r="J2" s="56" t="s">
        <v>278</v>
      </c>
      <c r="K2" s="56" t="s">
        <v>279</v>
      </c>
      <c r="L2" s="49" t="s">
        <v>267</v>
      </c>
    </row>
    <row r="3" spans="1:12" ht="54">
      <c r="A3" s="14">
        <v>1</v>
      </c>
      <c r="B3" s="14" t="s">
        <v>117</v>
      </c>
      <c r="C3" s="14" t="s">
        <v>118</v>
      </c>
      <c r="D3" s="14">
        <v>1451332</v>
      </c>
      <c r="E3" s="14" t="s">
        <v>11</v>
      </c>
      <c r="F3" s="14" t="s">
        <v>119</v>
      </c>
      <c r="G3" s="6" t="s">
        <v>182</v>
      </c>
      <c r="H3" s="14" t="s">
        <v>94</v>
      </c>
      <c r="I3" s="14" t="s">
        <v>120</v>
      </c>
      <c r="J3">
        <v>90</v>
      </c>
      <c r="K3">
        <v>95</v>
      </c>
      <c r="L3" s="49">
        <f>AVERAGE(J3:K3)</f>
        <v>92.5</v>
      </c>
    </row>
    <row r="4" spans="1:12" ht="38.25">
      <c r="A4" s="14">
        <v>2</v>
      </c>
      <c r="B4" s="14" t="s">
        <v>117</v>
      </c>
      <c r="C4" s="14" t="s">
        <v>141</v>
      </c>
      <c r="D4" s="14">
        <v>1451269</v>
      </c>
      <c r="E4" s="14" t="s">
        <v>11</v>
      </c>
      <c r="F4" s="14" t="s">
        <v>141</v>
      </c>
      <c r="G4" s="21" t="s">
        <v>241</v>
      </c>
      <c r="H4" s="21" t="s">
        <v>142</v>
      </c>
      <c r="I4" s="14" t="s">
        <v>120</v>
      </c>
      <c r="J4">
        <v>95</v>
      </c>
      <c r="K4">
        <v>90</v>
      </c>
      <c r="L4" s="49">
        <f>AVERAGE(J4:K4)</f>
        <v>92.5</v>
      </c>
    </row>
    <row r="5" spans="1:12" ht="40.5">
      <c r="A5" s="14">
        <v>3</v>
      </c>
      <c r="B5" s="14" t="s">
        <v>91</v>
      </c>
      <c r="C5" s="14" t="s">
        <v>92</v>
      </c>
      <c r="D5" s="14">
        <v>1451361</v>
      </c>
      <c r="E5" s="14" t="s">
        <v>11</v>
      </c>
      <c r="F5" s="14" t="s">
        <v>92</v>
      </c>
      <c r="G5" s="14" t="s">
        <v>93</v>
      </c>
      <c r="H5" s="14" t="s">
        <v>94</v>
      </c>
      <c r="I5" s="14" t="s">
        <v>120</v>
      </c>
      <c r="J5">
        <v>80</v>
      </c>
      <c r="K5">
        <v>90</v>
      </c>
      <c r="L5" s="49">
        <f>AVERAGE(J5:K5)</f>
        <v>85</v>
      </c>
    </row>
    <row r="6" spans="1:12" ht="54">
      <c r="A6" s="14">
        <v>4</v>
      </c>
      <c r="B6" s="15" t="s">
        <v>199</v>
      </c>
      <c r="C6" s="15" t="s">
        <v>200</v>
      </c>
      <c r="D6" s="15">
        <v>1451272</v>
      </c>
      <c r="E6" s="14" t="s">
        <v>11</v>
      </c>
      <c r="F6" s="15" t="s">
        <v>196</v>
      </c>
      <c r="G6" s="15" t="s">
        <v>198</v>
      </c>
      <c r="H6" s="15" t="s">
        <v>137</v>
      </c>
      <c r="I6" s="14" t="s">
        <v>120</v>
      </c>
      <c r="J6">
        <v>70</v>
      </c>
      <c r="K6">
        <v>80</v>
      </c>
      <c r="L6" s="49">
        <f>AVERAGE(J6:K6)</f>
        <v>75</v>
      </c>
    </row>
  </sheetData>
  <sortState ref="A2:L6">
    <sortCondition descending="1" ref="L2:L6"/>
  </sortState>
  <mergeCells count="1">
    <mergeCell ref="A1:I1"/>
  </mergeCells>
  <phoneticPr fontId="2" type="noConversion"/>
  <dataValidations count="1">
    <dataValidation type="list" allowBlank="1" showInputMessage="1" showErrorMessage="1" sqref="I3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90" zoomScaleNormal="90" workbookViewId="0">
      <pane xSplit="9" ySplit="2" topLeftCell="J3" activePane="bottomRight" state="frozenSplit"/>
      <selection pane="topRight" activeCell="H1" sqref="H1"/>
      <selection pane="bottomLeft" activeCell="A6" sqref="A6"/>
      <selection pane="bottomRight" activeCell="K3" sqref="K3"/>
    </sheetView>
  </sheetViews>
  <sheetFormatPr defaultColWidth="8.75" defaultRowHeight="14.25"/>
  <cols>
    <col min="1" max="1" width="15.75" style="35" customWidth="1"/>
    <col min="2" max="2" width="30.75" style="35" customWidth="1"/>
    <col min="3" max="6" width="10.75" style="35" customWidth="1"/>
    <col min="7" max="7" width="15.75" style="35" customWidth="1"/>
    <col min="8" max="8" width="10.75" style="35" customWidth="1"/>
    <col min="9" max="9" width="15.75" style="35" customWidth="1"/>
    <col min="10" max="10" width="19" style="35" customWidth="1"/>
    <col min="11" max="11" width="18.75" style="35" customWidth="1"/>
    <col min="12" max="12" width="9.625" style="35" bestFit="1" customWidth="1"/>
    <col min="13" max="16384" width="8.75" style="35"/>
  </cols>
  <sheetData>
    <row r="1" spans="1:12" s="34" customFormat="1">
      <c r="A1" s="58" t="s">
        <v>235</v>
      </c>
      <c r="B1" s="59"/>
      <c r="C1" s="59"/>
      <c r="D1" s="59"/>
      <c r="E1" s="59"/>
      <c r="F1" s="59"/>
      <c r="G1" s="59"/>
      <c r="H1" s="59"/>
      <c r="I1" s="60"/>
    </row>
    <row r="2" spans="1:12">
      <c r="A2" s="32" t="s">
        <v>269</v>
      </c>
      <c r="B2" s="11" t="s">
        <v>5</v>
      </c>
      <c r="C2" s="11" t="s">
        <v>0</v>
      </c>
      <c r="D2" s="11" t="s">
        <v>1</v>
      </c>
      <c r="E2" s="11" t="s">
        <v>2</v>
      </c>
      <c r="F2" s="11" t="s">
        <v>7</v>
      </c>
      <c r="G2" s="11" t="s">
        <v>3</v>
      </c>
      <c r="H2" s="11" t="s">
        <v>4</v>
      </c>
      <c r="I2" s="10" t="s">
        <v>6</v>
      </c>
      <c r="J2" s="20" t="s">
        <v>276</v>
      </c>
      <c r="K2" s="20" t="s">
        <v>277</v>
      </c>
      <c r="L2" s="50" t="s">
        <v>268</v>
      </c>
    </row>
    <row r="3" spans="1:12" ht="64.900000000000006" customHeight="1">
      <c r="A3" s="9">
        <v>1</v>
      </c>
      <c r="B3" s="9" t="s">
        <v>125</v>
      </c>
      <c r="C3" s="9" t="s">
        <v>126</v>
      </c>
      <c r="D3" s="9">
        <v>1451207</v>
      </c>
      <c r="E3" s="9" t="s">
        <v>27</v>
      </c>
      <c r="F3" s="9" t="s">
        <v>126</v>
      </c>
      <c r="G3" s="9" t="s">
        <v>127</v>
      </c>
      <c r="H3" s="9" t="s">
        <v>128</v>
      </c>
      <c r="I3" s="9" t="s">
        <v>30</v>
      </c>
      <c r="J3" s="35">
        <v>85</v>
      </c>
      <c r="K3" s="35">
        <v>95</v>
      </c>
      <c r="L3" s="50">
        <f t="shared" ref="L3:L15" si="0">AVERAGE(J3:K3)</f>
        <v>90</v>
      </c>
    </row>
    <row r="4" spans="1:12" ht="40.5">
      <c r="A4" s="9">
        <v>2</v>
      </c>
      <c r="B4" s="26" t="s">
        <v>107</v>
      </c>
      <c r="C4" s="9" t="s">
        <v>108</v>
      </c>
      <c r="D4" s="9">
        <v>1453982</v>
      </c>
      <c r="E4" s="9" t="s">
        <v>79</v>
      </c>
      <c r="F4" s="9" t="s">
        <v>108</v>
      </c>
      <c r="G4" s="9" t="s">
        <v>109</v>
      </c>
      <c r="H4" s="9" t="s">
        <v>110</v>
      </c>
      <c r="I4" s="26" t="s">
        <v>249</v>
      </c>
      <c r="J4" s="35">
        <v>85</v>
      </c>
      <c r="K4" s="35">
        <v>90</v>
      </c>
      <c r="L4" s="50">
        <f t="shared" si="0"/>
        <v>87.5</v>
      </c>
    </row>
    <row r="5" spans="1:12" ht="72" customHeight="1">
      <c r="A5" s="9">
        <v>3</v>
      </c>
      <c r="B5" s="9" t="s">
        <v>9</v>
      </c>
      <c r="C5" s="9" t="s">
        <v>10</v>
      </c>
      <c r="D5" s="9">
        <v>1553342</v>
      </c>
      <c r="E5" s="9" t="s">
        <v>11</v>
      </c>
      <c r="F5" s="9" t="s">
        <v>10</v>
      </c>
      <c r="G5" s="9" t="s">
        <v>12</v>
      </c>
      <c r="H5" s="9" t="s">
        <v>13</v>
      </c>
      <c r="I5" s="9" t="s">
        <v>14</v>
      </c>
      <c r="J5" s="35">
        <v>80</v>
      </c>
      <c r="K5" s="35">
        <v>90</v>
      </c>
      <c r="L5" s="50">
        <f t="shared" si="0"/>
        <v>85</v>
      </c>
    </row>
    <row r="6" spans="1:12" ht="27">
      <c r="A6" s="9">
        <v>4</v>
      </c>
      <c r="B6" s="9" t="s">
        <v>71</v>
      </c>
      <c r="C6" s="9" t="s">
        <v>72</v>
      </c>
      <c r="D6" s="9">
        <v>1451231</v>
      </c>
      <c r="E6" s="9" t="s">
        <v>27</v>
      </c>
      <c r="F6" s="9" t="s">
        <v>72</v>
      </c>
      <c r="G6" s="9" t="s">
        <v>73</v>
      </c>
      <c r="H6" s="9" t="s">
        <v>45</v>
      </c>
      <c r="I6" s="9" t="s">
        <v>60</v>
      </c>
      <c r="J6" s="35">
        <v>85</v>
      </c>
      <c r="K6" s="35">
        <v>85</v>
      </c>
      <c r="L6" s="50">
        <f t="shared" si="0"/>
        <v>85</v>
      </c>
    </row>
    <row r="7" spans="1:12" ht="27">
      <c r="A7" s="9">
        <v>5</v>
      </c>
      <c r="B7" s="25" t="s">
        <v>95</v>
      </c>
      <c r="C7" s="25" t="s">
        <v>143</v>
      </c>
      <c r="D7" s="25">
        <v>1551310</v>
      </c>
      <c r="E7" s="25" t="s">
        <v>181</v>
      </c>
      <c r="F7" s="25" t="s">
        <v>143</v>
      </c>
      <c r="G7" s="25" t="s">
        <v>144</v>
      </c>
      <c r="H7" s="25" t="s">
        <v>145</v>
      </c>
      <c r="I7" s="25" t="s">
        <v>14</v>
      </c>
      <c r="J7" s="35">
        <v>85</v>
      </c>
      <c r="K7" s="35">
        <v>80</v>
      </c>
      <c r="L7" s="50">
        <f t="shared" si="0"/>
        <v>82.5</v>
      </c>
    </row>
    <row r="8" spans="1:12" ht="54">
      <c r="A8" s="9">
        <v>6</v>
      </c>
      <c r="B8" s="9" t="s">
        <v>15</v>
      </c>
      <c r="C8" s="9" t="s">
        <v>16</v>
      </c>
      <c r="D8" s="9">
        <v>1551272</v>
      </c>
      <c r="E8" s="9" t="s">
        <v>17</v>
      </c>
      <c r="F8" s="9" t="s">
        <v>16</v>
      </c>
      <c r="G8" s="9" t="s">
        <v>18</v>
      </c>
      <c r="H8" s="9" t="s">
        <v>19</v>
      </c>
      <c r="I8" s="9" t="s">
        <v>14</v>
      </c>
      <c r="J8" s="35">
        <v>80</v>
      </c>
      <c r="K8" s="35">
        <v>80</v>
      </c>
      <c r="L8" s="50">
        <f t="shared" si="0"/>
        <v>80</v>
      </c>
    </row>
    <row r="9" spans="1:12" ht="54">
      <c r="A9" s="9">
        <v>7</v>
      </c>
      <c r="B9" s="22" t="s">
        <v>56</v>
      </c>
      <c r="C9" s="22" t="s">
        <v>57</v>
      </c>
      <c r="D9" s="22">
        <v>1551257</v>
      </c>
      <c r="E9" s="22" t="s">
        <v>17</v>
      </c>
      <c r="F9" s="22" t="s">
        <v>57</v>
      </c>
      <c r="G9" s="22" t="s">
        <v>58</v>
      </c>
      <c r="H9" s="22" t="s">
        <v>59</v>
      </c>
      <c r="I9" s="22" t="s">
        <v>60</v>
      </c>
      <c r="J9" s="35">
        <v>75</v>
      </c>
      <c r="K9" s="35">
        <v>85</v>
      </c>
      <c r="L9" s="50">
        <f t="shared" si="0"/>
        <v>80</v>
      </c>
    </row>
    <row r="10" spans="1:12" ht="27">
      <c r="A10" s="9">
        <v>8</v>
      </c>
      <c r="B10" s="9" t="s">
        <v>138</v>
      </c>
      <c r="C10" s="9" t="s">
        <v>139</v>
      </c>
      <c r="D10" s="9">
        <v>1451206</v>
      </c>
      <c r="E10" s="9" t="s">
        <v>8</v>
      </c>
      <c r="F10" s="9" t="s">
        <v>139</v>
      </c>
      <c r="G10" s="9" t="s">
        <v>180</v>
      </c>
      <c r="H10" s="9" t="s">
        <v>140</v>
      </c>
      <c r="I10" s="9" t="s">
        <v>60</v>
      </c>
      <c r="J10" s="35">
        <v>78</v>
      </c>
      <c r="K10" s="35">
        <v>80</v>
      </c>
      <c r="L10" s="50">
        <f t="shared" si="0"/>
        <v>79</v>
      </c>
    </row>
    <row r="11" spans="1:12" ht="27">
      <c r="A11" s="9">
        <v>9</v>
      </c>
      <c r="B11" s="29" t="s">
        <v>258</v>
      </c>
      <c r="C11" s="29" t="s">
        <v>29</v>
      </c>
      <c r="D11" s="29">
        <v>1451302</v>
      </c>
      <c r="E11" s="29" t="s">
        <v>259</v>
      </c>
      <c r="F11" s="29" t="s">
        <v>260</v>
      </c>
      <c r="G11" s="29" t="s">
        <v>261</v>
      </c>
      <c r="H11" s="29" t="s">
        <v>24</v>
      </c>
      <c r="I11" s="29" t="s">
        <v>30</v>
      </c>
      <c r="J11" s="35">
        <v>80</v>
      </c>
      <c r="K11" s="35">
        <v>75</v>
      </c>
      <c r="L11" s="50">
        <f t="shared" si="0"/>
        <v>77.5</v>
      </c>
    </row>
    <row r="12" spans="1:12" ht="40.5">
      <c r="A12" s="9">
        <v>10</v>
      </c>
      <c r="B12" s="9" t="s">
        <v>165</v>
      </c>
      <c r="C12" s="9" t="s">
        <v>166</v>
      </c>
      <c r="D12" s="9" t="s">
        <v>167</v>
      </c>
      <c r="E12" s="9" t="s">
        <v>8</v>
      </c>
      <c r="F12" s="9" t="s">
        <v>166</v>
      </c>
      <c r="G12" s="9" t="s">
        <v>168</v>
      </c>
      <c r="H12" s="9" t="s">
        <v>169</v>
      </c>
      <c r="I12" s="9" t="s">
        <v>14</v>
      </c>
      <c r="J12" s="35">
        <v>75</v>
      </c>
      <c r="K12" s="35">
        <v>80</v>
      </c>
      <c r="L12" s="50">
        <f t="shared" si="0"/>
        <v>77.5</v>
      </c>
    </row>
    <row r="13" spans="1:12" ht="54">
      <c r="A13" s="9">
        <v>11</v>
      </c>
      <c r="B13" s="9" t="s">
        <v>131</v>
      </c>
      <c r="C13" s="9" t="s">
        <v>132</v>
      </c>
      <c r="D13" s="9">
        <v>1551354</v>
      </c>
      <c r="E13" s="9" t="s">
        <v>231</v>
      </c>
      <c r="F13" s="9" t="s">
        <v>132</v>
      </c>
      <c r="G13" s="9" t="s">
        <v>186</v>
      </c>
      <c r="H13" s="9" t="s">
        <v>31</v>
      </c>
      <c r="I13" s="9" t="s">
        <v>14</v>
      </c>
      <c r="J13" s="35">
        <v>80</v>
      </c>
      <c r="K13" s="35">
        <v>75</v>
      </c>
      <c r="L13" s="50">
        <f t="shared" si="0"/>
        <v>77.5</v>
      </c>
    </row>
    <row r="14" spans="1:12" ht="40.5">
      <c r="A14" s="9">
        <v>12</v>
      </c>
      <c r="B14" s="26" t="s">
        <v>42</v>
      </c>
      <c r="C14" s="9" t="s">
        <v>43</v>
      </c>
      <c r="D14" s="9">
        <v>1451310</v>
      </c>
      <c r="E14" s="9" t="s">
        <v>8</v>
      </c>
      <c r="F14" s="9" t="s">
        <v>43</v>
      </c>
      <c r="G14" s="9" t="s">
        <v>44</v>
      </c>
      <c r="H14" s="9" t="s">
        <v>45</v>
      </c>
      <c r="I14" s="9" t="s">
        <v>14</v>
      </c>
      <c r="J14" s="35">
        <v>70</v>
      </c>
      <c r="K14" s="35">
        <v>80</v>
      </c>
      <c r="L14" s="50">
        <f t="shared" si="0"/>
        <v>75</v>
      </c>
    </row>
    <row r="15" spans="1:12" ht="54">
      <c r="A15" s="9">
        <v>13</v>
      </c>
      <c r="B15" s="36" t="s">
        <v>95</v>
      </c>
      <c r="C15" s="23" t="s">
        <v>96</v>
      </c>
      <c r="D15" s="23">
        <v>1451244</v>
      </c>
      <c r="E15" s="23" t="s">
        <v>97</v>
      </c>
      <c r="F15" s="23" t="s">
        <v>96</v>
      </c>
      <c r="G15" s="24" t="s">
        <v>178</v>
      </c>
      <c r="H15" s="23" t="s">
        <v>98</v>
      </c>
      <c r="I15" s="23" t="s">
        <v>14</v>
      </c>
      <c r="J15" s="35">
        <v>70</v>
      </c>
      <c r="K15" s="35">
        <v>70</v>
      </c>
      <c r="L15" s="50">
        <f t="shared" si="0"/>
        <v>70</v>
      </c>
    </row>
    <row r="18" spans="2:2">
      <c r="B18" s="37"/>
    </row>
    <row r="20" spans="2:2">
      <c r="B20" s="37"/>
    </row>
    <row r="21" spans="2:2">
      <c r="B21" s="37"/>
    </row>
    <row r="23" spans="2:2">
      <c r="B23" s="37"/>
    </row>
    <row r="26" spans="2:2">
      <c r="B26" s="38"/>
    </row>
  </sheetData>
  <sortState ref="A3:L15">
    <sortCondition descending="1" ref="L3:L15"/>
  </sortState>
  <mergeCells count="1">
    <mergeCell ref="A1:I1"/>
  </mergeCells>
  <phoneticPr fontId="2" type="noConversion"/>
  <dataValidations count="1">
    <dataValidation type="list" allowBlank="1" showInputMessage="1" showErrorMessage="1" sqref="I3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90" zoomScaleNormal="90" workbookViewId="0">
      <pane xSplit="9" ySplit="2" topLeftCell="J3" activePane="bottomRight" state="frozenSplit"/>
      <selection pane="topRight" activeCell="D1" sqref="D1"/>
      <selection pane="bottomLeft" activeCell="A3" sqref="A3"/>
      <selection pane="bottomRight" activeCell="K3" sqref="K3"/>
    </sheetView>
  </sheetViews>
  <sheetFormatPr defaultColWidth="8.75" defaultRowHeight="14.25"/>
  <cols>
    <col min="1" max="1" width="15.75" style="35" customWidth="1"/>
    <col min="2" max="2" width="30.75" style="35" customWidth="1"/>
    <col min="3" max="6" width="10.75" style="35" customWidth="1"/>
    <col min="7" max="7" width="15.75" style="35" customWidth="1"/>
    <col min="8" max="8" width="10.75" style="35" customWidth="1"/>
    <col min="9" max="9" width="15.75" style="35" customWidth="1"/>
    <col min="10" max="10" width="17" style="35" customWidth="1"/>
    <col min="11" max="11" width="17.625" style="35" customWidth="1"/>
    <col min="12" max="16384" width="8.75" style="35"/>
  </cols>
  <sheetData>
    <row r="1" spans="1:12" s="34" customFormat="1">
      <c r="A1" s="61" t="s">
        <v>236</v>
      </c>
      <c r="B1" s="62"/>
      <c r="C1" s="62"/>
      <c r="D1" s="62"/>
      <c r="E1" s="62"/>
      <c r="F1" s="62"/>
      <c r="G1" s="62"/>
      <c r="H1" s="62"/>
      <c r="I1" s="63"/>
      <c r="J1" s="51"/>
      <c r="K1" s="51"/>
    </row>
    <row r="2" spans="1:12">
      <c r="A2" s="10" t="s">
        <v>274</v>
      </c>
      <c r="B2" s="10" t="s">
        <v>5</v>
      </c>
      <c r="C2" s="10" t="s">
        <v>0</v>
      </c>
      <c r="D2" s="10" t="s">
        <v>1</v>
      </c>
      <c r="E2" s="10" t="s">
        <v>2</v>
      </c>
      <c r="F2" s="10" t="s">
        <v>7</v>
      </c>
      <c r="G2" s="10" t="s">
        <v>3</v>
      </c>
      <c r="H2" s="10" t="s">
        <v>4</v>
      </c>
      <c r="I2" s="10" t="s">
        <v>6</v>
      </c>
      <c r="J2" s="57" t="s">
        <v>278</v>
      </c>
      <c r="K2" s="57" t="s">
        <v>279</v>
      </c>
      <c r="L2" s="50" t="s">
        <v>270</v>
      </c>
    </row>
    <row r="3" spans="1:12" ht="51">
      <c r="A3" s="29">
        <v>1</v>
      </c>
      <c r="B3" s="52" t="s">
        <v>184</v>
      </c>
      <c r="C3" s="29" t="s">
        <v>185</v>
      </c>
      <c r="D3" s="29">
        <v>1451283</v>
      </c>
      <c r="E3" s="29" t="s">
        <v>11</v>
      </c>
      <c r="F3" s="29" t="s">
        <v>185</v>
      </c>
      <c r="G3" s="52" t="s">
        <v>187</v>
      </c>
      <c r="H3" s="52" t="s">
        <v>28</v>
      </c>
      <c r="I3" s="29" t="s">
        <v>14</v>
      </c>
      <c r="J3" s="53">
        <v>95</v>
      </c>
      <c r="K3" s="53">
        <v>95</v>
      </c>
      <c r="L3" s="50">
        <f t="shared" ref="L3:L9" si="0">AVERAGE(J3:K3)</f>
        <v>95</v>
      </c>
    </row>
    <row r="4" spans="1:12" ht="40.5">
      <c r="A4" s="29">
        <v>2</v>
      </c>
      <c r="B4" s="24" t="s">
        <v>25</v>
      </c>
      <c r="C4" s="24" t="s">
        <v>26</v>
      </c>
      <c r="D4" s="24">
        <v>1451216</v>
      </c>
      <c r="E4" s="24" t="s">
        <v>27</v>
      </c>
      <c r="F4" s="24" t="s">
        <v>26</v>
      </c>
      <c r="G4" s="24" t="s">
        <v>174</v>
      </c>
      <c r="H4" s="24" t="s">
        <v>28</v>
      </c>
      <c r="I4" s="24" t="s">
        <v>14</v>
      </c>
      <c r="J4" s="53">
        <v>95</v>
      </c>
      <c r="K4" s="53">
        <v>95</v>
      </c>
      <c r="L4" s="50">
        <f t="shared" si="0"/>
        <v>95</v>
      </c>
    </row>
    <row r="5" spans="1:12">
      <c r="A5" s="29">
        <v>3</v>
      </c>
      <c r="B5" s="29" t="s">
        <v>262</v>
      </c>
      <c r="C5" s="29" t="s">
        <v>154</v>
      </c>
      <c r="D5" s="29">
        <v>1353344</v>
      </c>
      <c r="E5" s="29" t="s">
        <v>27</v>
      </c>
      <c r="F5" s="29" t="s">
        <v>154</v>
      </c>
      <c r="G5" s="29" t="s">
        <v>177</v>
      </c>
      <c r="H5" s="29" t="s">
        <v>155</v>
      </c>
      <c r="I5" s="29" t="s">
        <v>60</v>
      </c>
      <c r="J5" s="53">
        <v>90</v>
      </c>
      <c r="K5" s="53">
        <v>95</v>
      </c>
      <c r="L5" s="50">
        <f t="shared" si="0"/>
        <v>92.5</v>
      </c>
    </row>
    <row r="6" spans="1:12" s="40" customFormat="1" ht="27">
      <c r="A6" s="29">
        <v>4</v>
      </c>
      <c r="B6" s="29" t="s">
        <v>226</v>
      </c>
      <c r="C6" s="29" t="s">
        <v>227</v>
      </c>
      <c r="D6" s="29">
        <v>1451313</v>
      </c>
      <c r="E6" s="29" t="s">
        <v>230</v>
      </c>
      <c r="F6" s="29" t="s">
        <v>228</v>
      </c>
      <c r="G6" s="29" t="s">
        <v>250</v>
      </c>
      <c r="H6" s="29" t="s">
        <v>229</v>
      </c>
      <c r="I6" s="29" t="s">
        <v>60</v>
      </c>
      <c r="J6" s="53">
        <v>90</v>
      </c>
      <c r="K6" s="53">
        <v>90</v>
      </c>
      <c r="L6" s="50">
        <f t="shared" si="0"/>
        <v>90</v>
      </c>
    </row>
    <row r="7" spans="1:12" ht="40.5">
      <c r="A7" s="29">
        <v>5</v>
      </c>
      <c r="B7" s="29" t="s">
        <v>74</v>
      </c>
      <c r="C7" s="29" t="s">
        <v>75</v>
      </c>
      <c r="D7" s="29">
        <v>1451226</v>
      </c>
      <c r="E7" s="29" t="s">
        <v>11</v>
      </c>
      <c r="F7" s="29" t="s">
        <v>75</v>
      </c>
      <c r="G7" s="29" t="s">
        <v>175</v>
      </c>
      <c r="H7" s="29" t="s">
        <v>28</v>
      </c>
      <c r="I7" s="29" t="s">
        <v>14</v>
      </c>
      <c r="J7" s="53">
        <v>85</v>
      </c>
      <c r="K7" s="53">
        <v>85</v>
      </c>
      <c r="L7" s="50">
        <f t="shared" si="0"/>
        <v>85</v>
      </c>
    </row>
    <row r="8" spans="1:12" s="40" customFormat="1" ht="40.5">
      <c r="A8" s="29">
        <v>6</v>
      </c>
      <c r="B8" s="54" t="s">
        <v>99</v>
      </c>
      <c r="C8" s="54" t="s">
        <v>100</v>
      </c>
      <c r="D8" s="54">
        <v>1451266</v>
      </c>
      <c r="E8" s="29" t="s">
        <v>11</v>
      </c>
      <c r="F8" s="54" t="s">
        <v>100</v>
      </c>
      <c r="G8" s="54" t="s">
        <v>176</v>
      </c>
      <c r="H8" s="54" t="s">
        <v>28</v>
      </c>
      <c r="I8" s="54" t="s">
        <v>14</v>
      </c>
      <c r="J8" s="53">
        <v>85</v>
      </c>
      <c r="K8" s="53">
        <v>85</v>
      </c>
      <c r="L8" s="50">
        <f t="shared" si="0"/>
        <v>85</v>
      </c>
    </row>
    <row r="9" spans="1:12" ht="54">
      <c r="A9" s="29">
        <v>7</v>
      </c>
      <c r="B9" s="29" t="s">
        <v>25</v>
      </c>
      <c r="C9" s="29" t="s">
        <v>133</v>
      </c>
      <c r="D9" s="29">
        <v>1551362</v>
      </c>
      <c r="E9" s="29" t="s">
        <v>248</v>
      </c>
      <c r="F9" s="29" t="s">
        <v>133</v>
      </c>
      <c r="G9" s="29" t="s">
        <v>263</v>
      </c>
      <c r="H9" s="29" t="s">
        <v>28</v>
      </c>
      <c r="I9" s="29" t="s">
        <v>14</v>
      </c>
      <c r="J9" s="53">
        <v>85</v>
      </c>
      <c r="K9" s="53">
        <v>85</v>
      </c>
      <c r="L9" s="50">
        <f t="shared" si="0"/>
        <v>85</v>
      </c>
    </row>
  </sheetData>
  <sortState ref="A3:L9">
    <sortCondition descending="1" ref="L3:L9"/>
  </sortState>
  <mergeCells count="1">
    <mergeCell ref="A1:I1"/>
  </mergeCells>
  <phoneticPr fontId="2" type="noConversion"/>
  <dataValidations count="1">
    <dataValidation type="list" allowBlank="1" showInputMessage="1" showErrorMessage="1" sqref="I3 I9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90" workbookViewId="0">
      <pane xSplit="9" ySplit="2" topLeftCell="J3" activePane="bottomRight" state="frozenSplit"/>
      <selection pane="topRight" activeCell="B1" sqref="B1"/>
      <selection pane="bottomLeft" activeCell="A3" sqref="A3"/>
      <selection pane="bottomRight" activeCell="N9" sqref="N9"/>
    </sheetView>
  </sheetViews>
  <sheetFormatPr defaultColWidth="8.75" defaultRowHeight="14.25"/>
  <cols>
    <col min="1" max="1" width="15.75" style="35" customWidth="1"/>
    <col min="2" max="2" width="30.75" style="35" customWidth="1"/>
    <col min="3" max="6" width="10.75" style="35" customWidth="1"/>
    <col min="7" max="7" width="15.75" style="35" customWidth="1"/>
    <col min="8" max="8" width="10.75" style="35" customWidth="1"/>
    <col min="9" max="9" width="15.75" style="35" customWidth="1"/>
    <col min="10" max="16384" width="8.75" style="35"/>
  </cols>
  <sheetData>
    <row r="1" spans="1:12" s="34" customFormat="1">
      <c r="A1" s="58" t="s">
        <v>237</v>
      </c>
      <c r="B1" s="59"/>
      <c r="C1" s="59"/>
      <c r="D1" s="59"/>
      <c r="E1" s="59"/>
      <c r="F1" s="59"/>
      <c r="G1" s="59"/>
      <c r="H1" s="59"/>
      <c r="I1" s="60"/>
    </row>
    <row r="2" spans="1:12">
      <c r="A2" s="32" t="s">
        <v>274</v>
      </c>
      <c r="B2" s="11" t="s">
        <v>5</v>
      </c>
      <c r="C2" s="11" t="s">
        <v>0</v>
      </c>
      <c r="D2" s="11" t="s">
        <v>1</v>
      </c>
      <c r="E2" s="11" t="s">
        <v>2</v>
      </c>
      <c r="F2" s="11" t="s">
        <v>7</v>
      </c>
      <c r="G2" s="11" t="s">
        <v>3</v>
      </c>
      <c r="H2" s="11" t="s">
        <v>4</v>
      </c>
      <c r="I2" s="10" t="s">
        <v>6</v>
      </c>
      <c r="J2" s="35" t="s">
        <v>280</v>
      </c>
      <c r="K2" s="35" t="s">
        <v>281</v>
      </c>
      <c r="L2" s="50" t="s">
        <v>271</v>
      </c>
    </row>
    <row r="3" spans="1:12" ht="28.5">
      <c r="A3" s="14">
        <v>1</v>
      </c>
      <c r="B3" s="21" t="s">
        <v>219</v>
      </c>
      <c r="C3" s="21" t="s">
        <v>195</v>
      </c>
      <c r="D3" s="21">
        <v>1452652</v>
      </c>
      <c r="E3" s="9" t="s">
        <v>223</v>
      </c>
      <c r="F3" s="21" t="s">
        <v>195</v>
      </c>
      <c r="G3" s="31" t="s">
        <v>220</v>
      </c>
      <c r="H3" s="21" t="s">
        <v>221</v>
      </c>
      <c r="I3" s="9" t="s">
        <v>222</v>
      </c>
      <c r="J3" s="35">
        <v>96</v>
      </c>
      <c r="K3" s="35">
        <v>95</v>
      </c>
      <c r="L3" s="50">
        <f t="shared" ref="L3:L14" si="0">AVERAGE(J3:K3)</f>
        <v>95.5</v>
      </c>
    </row>
    <row r="4" spans="1:12" ht="27">
      <c r="A4" s="14">
        <v>2</v>
      </c>
      <c r="B4" s="14" t="s">
        <v>103</v>
      </c>
      <c r="C4" s="14" t="s">
        <v>104</v>
      </c>
      <c r="D4" s="14">
        <v>1451364</v>
      </c>
      <c r="E4" s="14" t="s">
        <v>79</v>
      </c>
      <c r="F4" s="14" t="s">
        <v>104</v>
      </c>
      <c r="G4" s="14" t="s">
        <v>105</v>
      </c>
      <c r="H4" s="14" t="s">
        <v>106</v>
      </c>
      <c r="I4" s="14" t="s">
        <v>14</v>
      </c>
      <c r="J4" s="35">
        <v>90</v>
      </c>
      <c r="K4" s="35">
        <v>94</v>
      </c>
      <c r="L4" s="50">
        <f t="shared" si="0"/>
        <v>92</v>
      </c>
    </row>
    <row r="5" spans="1:12" ht="27">
      <c r="A5" s="14">
        <v>3</v>
      </c>
      <c r="B5" s="14" t="s">
        <v>146</v>
      </c>
      <c r="C5" s="14" t="s">
        <v>147</v>
      </c>
      <c r="D5" s="14">
        <v>1451221</v>
      </c>
      <c r="E5" s="14" t="s">
        <v>27</v>
      </c>
      <c r="F5" s="14" t="s">
        <v>147</v>
      </c>
      <c r="G5" s="14" t="s">
        <v>148</v>
      </c>
      <c r="H5" s="14" t="s">
        <v>149</v>
      </c>
      <c r="I5" s="14" t="s">
        <v>14</v>
      </c>
      <c r="J5" s="35">
        <v>90</v>
      </c>
      <c r="K5" s="35">
        <v>93</v>
      </c>
      <c r="L5" s="50">
        <f t="shared" si="0"/>
        <v>91.5</v>
      </c>
    </row>
    <row r="6" spans="1:12" ht="27">
      <c r="A6" s="14">
        <v>4</v>
      </c>
      <c r="B6" s="14" t="s">
        <v>61</v>
      </c>
      <c r="C6" s="14" t="s">
        <v>62</v>
      </c>
      <c r="D6" s="14">
        <v>1551216</v>
      </c>
      <c r="E6" s="14" t="s">
        <v>163</v>
      </c>
      <c r="F6" s="14" t="s">
        <v>62</v>
      </c>
      <c r="G6" s="14" t="s">
        <v>63</v>
      </c>
      <c r="H6" s="14" t="s">
        <v>64</v>
      </c>
      <c r="I6" s="14" t="s">
        <v>14</v>
      </c>
      <c r="J6" s="35">
        <v>91</v>
      </c>
      <c r="K6" s="35">
        <v>88</v>
      </c>
      <c r="L6" s="50">
        <f t="shared" si="0"/>
        <v>89.5</v>
      </c>
    </row>
    <row r="7" spans="1:12" ht="38.25">
      <c r="A7" s="14">
        <v>5</v>
      </c>
      <c r="B7" s="14" t="s">
        <v>84</v>
      </c>
      <c r="C7" s="14" t="s">
        <v>85</v>
      </c>
      <c r="D7" s="14">
        <v>1451275</v>
      </c>
      <c r="E7" s="14" t="s">
        <v>247</v>
      </c>
      <c r="F7" s="14" t="s">
        <v>85</v>
      </c>
      <c r="G7" s="21" t="s">
        <v>86</v>
      </c>
      <c r="H7" s="21" t="s">
        <v>37</v>
      </c>
      <c r="I7" s="14" t="s">
        <v>14</v>
      </c>
      <c r="J7" s="35">
        <v>92</v>
      </c>
      <c r="K7" s="35">
        <v>84</v>
      </c>
      <c r="L7" s="50">
        <f t="shared" si="0"/>
        <v>88</v>
      </c>
    </row>
    <row r="8" spans="1:12" ht="27">
      <c r="A8" s="14">
        <v>6</v>
      </c>
      <c r="B8" s="5" t="s">
        <v>121</v>
      </c>
      <c r="C8" s="5" t="s">
        <v>122</v>
      </c>
      <c r="D8" s="5">
        <v>1451271</v>
      </c>
      <c r="E8" s="5" t="s">
        <v>27</v>
      </c>
      <c r="F8" s="5" t="s">
        <v>122</v>
      </c>
      <c r="G8" s="5" t="s">
        <v>123</v>
      </c>
      <c r="H8" s="5" t="s">
        <v>124</v>
      </c>
      <c r="I8" s="5" t="s">
        <v>14</v>
      </c>
      <c r="J8" s="35">
        <v>86</v>
      </c>
      <c r="K8" s="35">
        <v>90</v>
      </c>
      <c r="L8" s="50">
        <f t="shared" si="0"/>
        <v>88</v>
      </c>
    </row>
    <row r="9" spans="1:12" ht="54">
      <c r="A9" s="14">
        <v>7</v>
      </c>
      <c r="B9" s="21" t="s">
        <v>101</v>
      </c>
      <c r="C9" s="14" t="s">
        <v>194</v>
      </c>
      <c r="D9" s="14">
        <v>1453092</v>
      </c>
      <c r="E9" s="14" t="s">
        <v>247</v>
      </c>
      <c r="F9" s="14" t="s">
        <v>194</v>
      </c>
      <c r="G9" s="14" t="s">
        <v>197</v>
      </c>
      <c r="H9" s="14" t="s">
        <v>37</v>
      </c>
      <c r="I9" s="14" t="s">
        <v>14</v>
      </c>
      <c r="J9" s="35">
        <v>88</v>
      </c>
      <c r="K9" s="35">
        <v>86</v>
      </c>
      <c r="L9" s="50">
        <f t="shared" si="0"/>
        <v>87</v>
      </c>
    </row>
    <row r="10" spans="1:12" ht="57">
      <c r="A10" s="14">
        <v>8</v>
      </c>
      <c r="B10" s="21" t="s">
        <v>212</v>
      </c>
      <c r="C10" s="21" t="s">
        <v>213</v>
      </c>
      <c r="D10" s="21">
        <v>1451274</v>
      </c>
      <c r="E10" s="9" t="s">
        <v>215</v>
      </c>
      <c r="F10" s="21" t="s">
        <v>213</v>
      </c>
      <c r="G10" s="31" t="s">
        <v>214</v>
      </c>
      <c r="H10" s="14" t="s">
        <v>37</v>
      </c>
      <c r="I10" s="14" t="s">
        <v>14</v>
      </c>
      <c r="J10" s="35">
        <v>85</v>
      </c>
      <c r="K10" s="35">
        <v>89</v>
      </c>
      <c r="L10" s="50">
        <f t="shared" si="0"/>
        <v>87</v>
      </c>
    </row>
    <row r="11" spans="1:12" ht="51">
      <c r="A11" s="14">
        <v>9</v>
      </c>
      <c r="B11" s="7" t="s">
        <v>101</v>
      </c>
      <c r="C11" s="7" t="s">
        <v>115</v>
      </c>
      <c r="D11" s="7">
        <v>1551231</v>
      </c>
      <c r="E11" s="7" t="s">
        <v>17</v>
      </c>
      <c r="F11" s="7" t="s">
        <v>115</v>
      </c>
      <c r="G11" s="30" t="s">
        <v>116</v>
      </c>
      <c r="H11" s="7" t="s">
        <v>37</v>
      </c>
      <c r="I11" s="7" t="s">
        <v>14</v>
      </c>
      <c r="J11" s="35">
        <v>90</v>
      </c>
      <c r="K11" s="35">
        <v>80</v>
      </c>
      <c r="L11" s="50">
        <f t="shared" si="0"/>
        <v>85</v>
      </c>
    </row>
    <row r="12" spans="1:12" ht="51">
      <c r="A12" s="14">
        <v>10</v>
      </c>
      <c r="B12" s="9" t="s">
        <v>101</v>
      </c>
      <c r="C12" s="9" t="s">
        <v>102</v>
      </c>
      <c r="D12" s="9">
        <v>1551267</v>
      </c>
      <c r="E12" s="7" t="s">
        <v>17</v>
      </c>
      <c r="F12" s="9" t="s">
        <v>102</v>
      </c>
      <c r="G12" s="30" t="s">
        <v>179</v>
      </c>
      <c r="H12" s="9" t="s">
        <v>37</v>
      </c>
      <c r="I12" s="9" t="s">
        <v>14</v>
      </c>
      <c r="J12" s="35">
        <v>81</v>
      </c>
      <c r="K12" s="35">
        <v>88</v>
      </c>
      <c r="L12" s="50">
        <f t="shared" si="0"/>
        <v>84.5</v>
      </c>
    </row>
    <row r="13" spans="1:12" ht="54">
      <c r="A13" s="14">
        <v>11</v>
      </c>
      <c r="B13" s="14" t="s">
        <v>38</v>
      </c>
      <c r="C13" s="33" t="s">
        <v>39</v>
      </c>
      <c r="D13" s="14">
        <v>1451330</v>
      </c>
      <c r="E13" s="14" t="s">
        <v>247</v>
      </c>
      <c r="F13" s="14" t="s">
        <v>39</v>
      </c>
      <c r="G13" s="14" t="s">
        <v>40</v>
      </c>
      <c r="H13" s="14" t="s">
        <v>41</v>
      </c>
      <c r="I13" s="14" t="s">
        <v>14</v>
      </c>
      <c r="J13" s="35">
        <v>88</v>
      </c>
      <c r="K13" s="35">
        <v>79</v>
      </c>
      <c r="L13" s="50">
        <f t="shared" si="0"/>
        <v>83.5</v>
      </c>
    </row>
    <row r="14" spans="1:12" ht="40.5">
      <c r="A14" s="14">
        <v>12</v>
      </c>
      <c r="B14" s="14" t="s">
        <v>34</v>
      </c>
      <c r="C14" s="14" t="s">
        <v>35</v>
      </c>
      <c r="D14" s="14">
        <v>1551336</v>
      </c>
      <c r="E14" s="14" t="s">
        <v>163</v>
      </c>
      <c r="F14" s="14" t="s">
        <v>35</v>
      </c>
      <c r="G14" s="14" t="s">
        <v>36</v>
      </c>
      <c r="H14" s="14" t="s">
        <v>37</v>
      </c>
      <c r="I14" s="14" t="s">
        <v>14</v>
      </c>
      <c r="J14" s="35">
        <v>80</v>
      </c>
      <c r="K14" s="35">
        <v>80</v>
      </c>
      <c r="L14" s="50">
        <f t="shared" si="0"/>
        <v>80</v>
      </c>
    </row>
  </sheetData>
  <sortState ref="A3:L14">
    <sortCondition descending="1" ref="L3:L14"/>
  </sortState>
  <mergeCells count="1">
    <mergeCell ref="A1:I1"/>
  </mergeCells>
  <phoneticPr fontId="2" type="noConversion"/>
  <dataValidations count="1">
    <dataValidation type="list" allowBlank="1" showInputMessage="1" showErrorMessage="1" sqref="I3 I9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90" zoomScaleNormal="90" workbookViewId="0">
      <pane xSplit="9" ySplit="2" topLeftCell="J3" activePane="bottomRight" state="frozenSplit"/>
      <selection pane="topRight" activeCell="H1" sqref="H1"/>
      <selection pane="bottomLeft" activeCell="A6" sqref="A6"/>
      <selection pane="bottomRight" activeCell="K5" sqref="K5"/>
    </sheetView>
  </sheetViews>
  <sheetFormatPr defaultColWidth="8.75" defaultRowHeight="14.25"/>
  <cols>
    <col min="1" max="1" width="15.75" style="35" customWidth="1"/>
    <col min="2" max="2" width="30.75" style="35" customWidth="1"/>
    <col min="3" max="6" width="10.75" style="35" customWidth="1"/>
    <col min="7" max="7" width="15.75" style="35" customWidth="1"/>
    <col min="8" max="8" width="10.75" style="35" customWidth="1"/>
    <col min="9" max="9" width="15.75" style="35" customWidth="1"/>
    <col min="10" max="10" width="18.125" style="35" customWidth="1"/>
    <col min="11" max="11" width="15.875" style="35" customWidth="1"/>
    <col min="12" max="16384" width="8.75" style="35"/>
  </cols>
  <sheetData>
    <row r="1" spans="1:12" s="34" customFormat="1">
      <c r="A1" s="58" t="s">
        <v>238</v>
      </c>
      <c r="B1" s="59"/>
      <c r="C1" s="59"/>
      <c r="D1" s="59"/>
      <c r="E1" s="59"/>
      <c r="F1" s="59"/>
      <c r="G1" s="59"/>
      <c r="H1" s="59"/>
      <c r="I1" s="60"/>
    </row>
    <row r="2" spans="1:12">
      <c r="A2" s="32" t="s">
        <v>273</v>
      </c>
      <c r="B2" s="11" t="s">
        <v>5</v>
      </c>
      <c r="C2" s="11" t="s">
        <v>0</v>
      </c>
      <c r="D2" s="11" t="s">
        <v>1</v>
      </c>
      <c r="E2" s="11" t="s">
        <v>2</v>
      </c>
      <c r="F2" s="11" t="s">
        <v>7</v>
      </c>
      <c r="G2" s="11" t="s">
        <v>3</v>
      </c>
      <c r="H2" s="11" t="s">
        <v>4</v>
      </c>
      <c r="I2" s="10" t="s">
        <v>6</v>
      </c>
      <c r="J2" s="35" t="s">
        <v>282</v>
      </c>
      <c r="K2" s="35" t="s">
        <v>283</v>
      </c>
      <c r="L2" s="55" t="s">
        <v>272</v>
      </c>
    </row>
    <row r="3" spans="1:12" ht="40.5">
      <c r="A3" s="9">
        <v>1</v>
      </c>
      <c r="B3" s="9" t="s">
        <v>89</v>
      </c>
      <c r="C3" s="9" t="s">
        <v>90</v>
      </c>
      <c r="D3" s="9">
        <v>1451296</v>
      </c>
      <c r="E3" s="9" t="s">
        <v>188</v>
      </c>
      <c r="F3" s="9" t="s">
        <v>244</v>
      </c>
      <c r="G3" s="9" t="s">
        <v>245</v>
      </c>
      <c r="H3" s="9" t="s">
        <v>45</v>
      </c>
      <c r="I3" s="9" t="s">
        <v>30</v>
      </c>
      <c r="J3" s="35">
        <v>95</v>
      </c>
      <c r="K3" s="35">
        <v>90</v>
      </c>
      <c r="L3" s="55">
        <f t="shared" ref="L3:L17" si="0">AVERAGE(J3:K3)</f>
        <v>92.5</v>
      </c>
    </row>
    <row r="4" spans="1:12" ht="42.75">
      <c r="A4" s="9">
        <v>2</v>
      </c>
      <c r="B4" s="26" t="s">
        <v>209</v>
      </c>
      <c r="C4" s="26" t="s">
        <v>193</v>
      </c>
      <c r="D4" s="26">
        <v>1453626</v>
      </c>
      <c r="E4" s="9" t="s">
        <v>210</v>
      </c>
      <c r="F4" s="26" t="s">
        <v>193</v>
      </c>
      <c r="G4" s="27" t="s">
        <v>211</v>
      </c>
      <c r="H4" s="9" t="s">
        <v>153</v>
      </c>
      <c r="I4" s="9" t="s">
        <v>14</v>
      </c>
      <c r="J4" s="35">
        <v>92</v>
      </c>
      <c r="K4" s="35">
        <v>90</v>
      </c>
      <c r="L4" s="55">
        <f t="shared" si="0"/>
        <v>91</v>
      </c>
    </row>
    <row r="5" spans="1:12" ht="54">
      <c r="A5" s="9">
        <v>3</v>
      </c>
      <c r="B5" s="9" t="s">
        <v>76</v>
      </c>
      <c r="C5" s="9" t="s">
        <v>77</v>
      </c>
      <c r="D5" s="9">
        <v>1551273</v>
      </c>
      <c r="E5" s="9" t="s">
        <v>163</v>
      </c>
      <c r="F5" s="9" t="s">
        <v>77</v>
      </c>
      <c r="G5" s="9" t="s">
        <v>78</v>
      </c>
      <c r="H5" s="9" t="s">
        <v>45</v>
      </c>
      <c r="I5" s="9" t="s">
        <v>14</v>
      </c>
      <c r="J5" s="35">
        <v>90</v>
      </c>
      <c r="K5" s="35">
        <v>90</v>
      </c>
      <c r="L5" s="55">
        <f t="shared" si="0"/>
        <v>90</v>
      </c>
    </row>
    <row r="6" spans="1:12" ht="54">
      <c r="A6" s="9">
        <v>4</v>
      </c>
      <c r="B6" s="9" t="s">
        <v>65</v>
      </c>
      <c r="C6" s="9" t="s">
        <v>66</v>
      </c>
      <c r="D6" s="9">
        <v>1452943</v>
      </c>
      <c r="E6" s="9" t="s">
        <v>27</v>
      </c>
      <c r="F6" s="9" t="s">
        <v>66</v>
      </c>
      <c r="G6" s="9" t="s">
        <v>67</v>
      </c>
      <c r="H6" s="9" t="s">
        <v>24</v>
      </c>
      <c r="I6" s="9" t="s">
        <v>68</v>
      </c>
      <c r="J6" s="35">
        <v>88</v>
      </c>
      <c r="K6" s="35">
        <v>90</v>
      </c>
      <c r="L6" s="55">
        <f t="shared" si="0"/>
        <v>89</v>
      </c>
    </row>
    <row r="7" spans="1:12" ht="57">
      <c r="A7" s="9">
        <v>5</v>
      </c>
      <c r="B7" s="26" t="s">
        <v>201</v>
      </c>
      <c r="C7" s="9" t="s">
        <v>202</v>
      </c>
      <c r="D7" s="26">
        <v>1451598</v>
      </c>
      <c r="E7" s="9" t="s">
        <v>8</v>
      </c>
      <c r="F7" s="26" t="s">
        <v>190</v>
      </c>
      <c r="G7" s="27" t="s">
        <v>203</v>
      </c>
      <c r="H7" s="9" t="s">
        <v>204</v>
      </c>
      <c r="I7" s="9" t="s">
        <v>14</v>
      </c>
      <c r="J7" s="35">
        <v>87</v>
      </c>
      <c r="K7" s="35">
        <v>90</v>
      </c>
      <c r="L7" s="55">
        <f t="shared" si="0"/>
        <v>88.5</v>
      </c>
    </row>
    <row r="8" spans="1:12" ht="54">
      <c r="A8" s="9">
        <v>6</v>
      </c>
      <c r="B8" s="9" t="s">
        <v>205</v>
      </c>
      <c r="C8" s="9" t="s">
        <v>191</v>
      </c>
      <c r="D8" s="9">
        <v>1451252</v>
      </c>
      <c r="E8" s="9" t="s">
        <v>206</v>
      </c>
      <c r="F8" s="9" t="s">
        <v>191</v>
      </c>
      <c r="G8" s="9" t="s">
        <v>207</v>
      </c>
      <c r="H8" s="9" t="s">
        <v>208</v>
      </c>
      <c r="I8" s="9" t="s">
        <v>14</v>
      </c>
      <c r="J8" s="35">
        <v>90</v>
      </c>
      <c r="K8" s="35">
        <v>85</v>
      </c>
      <c r="L8" s="55">
        <f t="shared" si="0"/>
        <v>87.5</v>
      </c>
    </row>
    <row r="9" spans="1:12" ht="27">
      <c r="A9" s="9">
        <v>7</v>
      </c>
      <c r="B9" s="9" t="s">
        <v>46</v>
      </c>
      <c r="C9" s="9" t="s">
        <v>47</v>
      </c>
      <c r="D9" s="9">
        <v>1451227</v>
      </c>
      <c r="E9" s="9" t="s">
        <v>164</v>
      </c>
      <c r="F9" s="9" t="s">
        <v>47</v>
      </c>
      <c r="G9" s="9" t="s">
        <v>48</v>
      </c>
      <c r="H9" s="9" t="s">
        <v>49</v>
      </c>
      <c r="I9" s="9" t="s">
        <v>14</v>
      </c>
      <c r="J9" s="35">
        <v>84</v>
      </c>
      <c r="K9" s="35">
        <v>90</v>
      </c>
      <c r="L9" s="55">
        <f t="shared" si="0"/>
        <v>87</v>
      </c>
    </row>
    <row r="10" spans="1:12" s="40" customFormat="1" ht="67.5">
      <c r="A10" s="9">
        <v>8</v>
      </c>
      <c r="B10" s="26" t="s">
        <v>150</v>
      </c>
      <c r="C10" s="9" t="s">
        <v>151</v>
      </c>
      <c r="D10" s="9">
        <v>1451359</v>
      </c>
      <c r="E10" s="9" t="s">
        <v>27</v>
      </c>
      <c r="F10" s="9" t="s">
        <v>151</v>
      </c>
      <c r="G10" s="9" t="s">
        <v>152</v>
      </c>
      <c r="H10" s="9" t="s">
        <v>153</v>
      </c>
      <c r="I10" s="9" t="s">
        <v>14</v>
      </c>
      <c r="J10" s="35">
        <v>84</v>
      </c>
      <c r="K10" s="35">
        <v>85</v>
      </c>
      <c r="L10" s="55">
        <f t="shared" si="0"/>
        <v>84.5</v>
      </c>
    </row>
    <row r="11" spans="1:12" ht="40.5">
      <c r="A11" s="9">
        <v>9</v>
      </c>
      <c r="B11" s="28" t="s">
        <v>50</v>
      </c>
      <c r="C11" s="28" t="s">
        <v>51</v>
      </c>
      <c r="D11" s="28">
        <v>1451292</v>
      </c>
      <c r="E11" s="28" t="s">
        <v>8</v>
      </c>
      <c r="F11" s="28" t="s">
        <v>51</v>
      </c>
      <c r="G11" s="28" t="s">
        <v>52</v>
      </c>
      <c r="H11" s="28" t="s">
        <v>24</v>
      </c>
      <c r="I11" s="28" t="s">
        <v>14</v>
      </c>
      <c r="J11" s="35">
        <v>80</v>
      </c>
      <c r="K11" s="35">
        <v>80</v>
      </c>
      <c r="L11" s="55">
        <f t="shared" si="0"/>
        <v>80</v>
      </c>
    </row>
    <row r="12" spans="1:12" ht="54">
      <c r="A12" s="9">
        <v>10</v>
      </c>
      <c r="B12" s="9" t="s">
        <v>46</v>
      </c>
      <c r="C12" s="9" t="s">
        <v>129</v>
      </c>
      <c r="D12" s="9">
        <v>1451389</v>
      </c>
      <c r="E12" s="9" t="s">
        <v>232</v>
      </c>
      <c r="F12" s="9" t="s">
        <v>129</v>
      </c>
      <c r="G12" s="9" t="s">
        <v>130</v>
      </c>
      <c r="H12" s="9" t="s">
        <v>49</v>
      </c>
      <c r="I12" s="9" t="s">
        <v>14</v>
      </c>
      <c r="J12" s="35">
        <v>75</v>
      </c>
      <c r="K12" s="35">
        <v>85</v>
      </c>
      <c r="L12" s="55">
        <f t="shared" si="0"/>
        <v>80</v>
      </c>
    </row>
    <row r="13" spans="1:12" ht="54">
      <c r="A13" s="9">
        <v>11</v>
      </c>
      <c r="B13" s="9" t="s">
        <v>20</v>
      </c>
      <c r="C13" s="9" t="s">
        <v>21</v>
      </c>
      <c r="D13" s="9">
        <v>1354145</v>
      </c>
      <c r="E13" s="9" t="s">
        <v>22</v>
      </c>
      <c r="F13" s="9" t="s">
        <v>21</v>
      </c>
      <c r="G13" s="9" t="s">
        <v>23</v>
      </c>
      <c r="H13" s="9" t="s">
        <v>24</v>
      </c>
      <c r="I13" s="9" t="s">
        <v>14</v>
      </c>
      <c r="J13" s="35">
        <v>80</v>
      </c>
      <c r="K13" s="35">
        <v>75</v>
      </c>
      <c r="L13" s="55">
        <f t="shared" si="0"/>
        <v>77.5</v>
      </c>
    </row>
    <row r="14" spans="1:12" ht="54">
      <c r="A14" s="9">
        <v>12</v>
      </c>
      <c r="B14" s="9" t="s">
        <v>53</v>
      </c>
      <c r="C14" s="9" t="s">
        <v>54</v>
      </c>
      <c r="D14" s="9">
        <v>1551276</v>
      </c>
      <c r="E14" s="9" t="s">
        <v>17</v>
      </c>
      <c r="F14" s="9" t="s">
        <v>54</v>
      </c>
      <c r="G14" s="9" t="s">
        <v>246</v>
      </c>
      <c r="H14" s="9" t="s">
        <v>55</v>
      </c>
      <c r="I14" s="9" t="s">
        <v>14</v>
      </c>
      <c r="J14" s="35">
        <v>75</v>
      </c>
      <c r="K14" s="35">
        <v>80</v>
      </c>
      <c r="L14" s="55">
        <f t="shared" si="0"/>
        <v>77.5</v>
      </c>
    </row>
    <row r="15" spans="1:12" ht="42.75">
      <c r="A15" s="9">
        <v>13</v>
      </c>
      <c r="B15" s="26" t="s">
        <v>224</v>
      </c>
      <c r="C15" s="26" t="s">
        <v>192</v>
      </c>
      <c r="D15" s="26">
        <v>1451323</v>
      </c>
      <c r="E15" s="9" t="s">
        <v>210</v>
      </c>
      <c r="F15" s="26" t="s">
        <v>192</v>
      </c>
      <c r="G15" s="27" t="s">
        <v>225</v>
      </c>
      <c r="H15" s="27" t="s">
        <v>153</v>
      </c>
      <c r="I15" s="9" t="s">
        <v>14</v>
      </c>
      <c r="J15" s="35">
        <v>75</v>
      </c>
      <c r="K15" s="35">
        <v>75</v>
      </c>
      <c r="L15" s="55">
        <f t="shared" si="0"/>
        <v>75</v>
      </c>
    </row>
    <row r="16" spans="1:12" ht="54">
      <c r="A16" s="9">
        <v>14</v>
      </c>
      <c r="B16" s="29" t="s">
        <v>264</v>
      </c>
      <c r="C16" s="29" t="s">
        <v>160</v>
      </c>
      <c r="D16" s="29">
        <v>1551339</v>
      </c>
      <c r="E16" s="29" t="s">
        <v>17</v>
      </c>
      <c r="F16" s="29" t="s">
        <v>160</v>
      </c>
      <c r="G16" s="29" t="s">
        <v>161</v>
      </c>
      <c r="H16" s="29" t="s">
        <v>55</v>
      </c>
      <c r="I16" s="29" t="s">
        <v>14</v>
      </c>
      <c r="J16" s="53">
        <v>70</v>
      </c>
      <c r="K16" s="53">
        <v>75</v>
      </c>
      <c r="L16" s="55">
        <f t="shared" si="0"/>
        <v>72.5</v>
      </c>
    </row>
    <row r="17" spans="1:12" ht="54">
      <c r="A17" s="9">
        <v>15</v>
      </c>
      <c r="B17" s="9" t="s">
        <v>69</v>
      </c>
      <c r="C17" s="9" t="s">
        <v>70</v>
      </c>
      <c r="D17" s="9">
        <v>1551350</v>
      </c>
      <c r="E17" s="9" t="s">
        <v>17</v>
      </c>
      <c r="F17" s="9" t="s">
        <v>70</v>
      </c>
      <c r="G17" s="9" t="s">
        <v>173</v>
      </c>
      <c r="H17" s="9" t="s">
        <v>55</v>
      </c>
      <c r="I17" s="9" t="s">
        <v>14</v>
      </c>
      <c r="J17" s="35">
        <v>65</v>
      </c>
      <c r="K17" s="35">
        <v>65</v>
      </c>
      <c r="L17" s="55">
        <f t="shared" si="0"/>
        <v>65</v>
      </c>
    </row>
  </sheetData>
  <sortState ref="A3:L17">
    <sortCondition descending="1" ref="L3:L17"/>
  </sortState>
  <mergeCells count="1">
    <mergeCell ref="A1:I1"/>
  </mergeCells>
  <phoneticPr fontId="2" type="noConversion"/>
  <dataValidations count="1">
    <dataValidation type="list" allowBlank="1" showInputMessage="1" showErrorMessage="1" sqref="I3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I6" sqref="I6"/>
    </sheetView>
  </sheetViews>
  <sheetFormatPr defaultColWidth="8.75" defaultRowHeight="14.25"/>
  <cols>
    <col min="1" max="1" width="15.75" style="35" customWidth="1"/>
    <col min="2" max="2" width="30.75" style="35" customWidth="1"/>
    <col min="3" max="6" width="10.75" style="35" customWidth="1"/>
    <col min="7" max="7" width="15.75" style="35" customWidth="1"/>
    <col min="8" max="8" width="10.75" style="35" customWidth="1"/>
    <col min="9" max="9" width="15.75" style="35" customWidth="1"/>
    <col min="10" max="16384" width="8.75" style="35"/>
  </cols>
  <sheetData>
    <row r="1" spans="1:12" s="34" customFormat="1">
      <c r="A1" s="58" t="s">
        <v>239</v>
      </c>
      <c r="B1" s="59"/>
      <c r="C1" s="59"/>
      <c r="D1" s="59"/>
      <c r="E1" s="59"/>
      <c r="F1" s="59"/>
      <c r="G1" s="59"/>
      <c r="H1" s="59"/>
      <c r="I1" s="60"/>
    </row>
    <row r="2" spans="1:12">
      <c r="A2" s="32" t="s">
        <v>275</v>
      </c>
      <c r="B2" s="11" t="s">
        <v>5</v>
      </c>
      <c r="C2" s="11" t="s">
        <v>0</v>
      </c>
      <c r="D2" s="11" t="s">
        <v>1</v>
      </c>
      <c r="E2" s="11" t="s">
        <v>2</v>
      </c>
      <c r="F2" s="11" t="s">
        <v>7</v>
      </c>
      <c r="G2" s="11" t="s">
        <v>3</v>
      </c>
      <c r="H2" s="11" t="s">
        <v>4</v>
      </c>
      <c r="I2" s="10" t="s">
        <v>6</v>
      </c>
      <c r="J2" s="35" t="s">
        <v>284</v>
      </c>
      <c r="K2" s="35" t="s">
        <v>285</v>
      </c>
      <c r="L2" s="50" t="s">
        <v>267</v>
      </c>
    </row>
    <row r="3" spans="1:12" ht="54">
      <c r="A3" s="9">
        <v>1</v>
      </c>
      <c r="B3" s="9" t="s">
        <v>80</v>
      </c>
      <c r="C3" s="9" t="s">
        <v>81</v>
      </c>
      <c r="D3" s="9">
        <v>1551300</v>
      </c>
      <c r="E3" s="9" t="s">
        <v>243</v>
      </c>
      <c r="F3" s="9" t="s">
        <v>81</v>
      </c>
      <c r="G3" s="9" t="s">
        <v>82</v>
      </c>
      <c r="H3" s="9" t="s">
        <v>83</v>
      </c>
      <c r="I3" s="9" t="s">
        <v>14</v>
      </c>
      <c r="J3" s="35">
        <v>90</v>
      </c>
      <c r="K3" s="35">
        <v>89</v>
      </c>
      <c r="L3" s="50">
        <f>AVERAGE(J3:K3)</f>
        <v>89.5</v>
      </c>
    </row>
    <row r="4" spans="1:12" ht="27">
      <c r="A4" s="9">
        <v>2</v>
      </c>
      <c r="B4" s="9" t="s">
        <v>218</v>
      </c>
      <c r="C4" s="9" t="s">
        <v>216</v>
      </c>
      <c r="D4" s="9">
        <v>1451251</v>
      </c>
      <c r="E4" s="9" t="s">
        <v>113</v>
      </c>
      <c r="F4" s="9" t="s">
        <v>216</v>
      </c>
      <c r="G4" s="9" t="s">
        <v>217</v>
      </c>
      <c r="H4" s="9" t="s">
        <v>136</v>
      </c>
      <c r="I4" s="9" t="s">
        <v>14</v>
      </c>
      <c r="J4" s="35">
        <v>90</v>
      </c>
      <c r="K4" s="35">
        <v>89</v>
      </c>
      <c r="L4" s="50">
        <f>AVERAGE(J4:K4)</f>
        <v>89.5</v>
      </c>
    </row>
    <row r="5" spans="1:12" ht="27">
      <c r="A5" s="9">
        <v>3</v>
      </c>
      <c r="B5" s="26" t="s">
        <v>111</v>
      </c>
      <c r="C5" s="9" t="s">
        <v>112</v>
      </c>
      <c r="D5" s="9">
        <v>1451286</v>
      </c>
      <c r="E5" s="9" t="s">
        <v>113</v>
      </c>
      <c r="F5" s="9" t="s">
        <v>112</v>
      </c>
      <c r="G5" s="9" t="s">
        <v>242</v>
      </c>
      <c r="H5" s="9" t="s">
        <v>114</v>
      </c>
      <c r="I5" s="9" t="s">
        <v>14</v>
      </c>
      <c r="J5" s="35">
        <v>84</v>
      </c>
      <c r="K5" s="35">
        <v>84</v>
      </c>
      <c r="L5" s="50">
        <f>AVERAGE(J5:K5)</f>
        <v>84</v>
      </c>
    </row>
    <row r="6" spans="1:12" ht="54">
      <c r="A6" s="9">
        <v>4</v>
      </c>
      <c r="B6" s="9" t="s">
        <v>134</v>
      </c>
      <c r="C6" s="9" t="s">
        <v>135</v>
      </c>
      <c r="D6" s="9">
        <v>1451319</v>
      </c>
      <c r="E6" s="9" t="s">
        <v>113</v>
      </c>
      <c r="F6" s="9" t="s">
        <v>135</v>
      </c>
      <c r="G6" s="9" t="s">
        <v>172</v>
      </c>
      <c r="H6" s="9" t="s">
        <v>136</v>
      </c>
      <c r="I6" s="9" t="s">
        <v>14</v>
      </c>
      <c r="J6" s="35">
        <v>83</v>
      </c>
      <c r="K6" s="35">
        <v>83</v>
      </c>
      <c r="L6" s="50">
        <f>AVERAGE(J6:K6)</f>
        <v>83</v>
      </c>
    </row>
  </sheetData>
  <sortState ref="A3:L6">
    <sortCondition descending="1" ref="L3:L6"/>
  </sortState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F20" sqref="F20"/>
    </sheetView>
  </sheetViews>
  <sheetFormatPr defaultColWidth="8.75" defaultRowHeight="14.25"/>
  <cols>
    <col min="1" max="1" width="15.75" customWidth="1"/>
    <col min="2" max="2" width="30.75" customWidth="1"/>
    <col min="3" max="6" width="10.75" customWidth="1"/>
    <col min="7" max="7" width="15.75" customWidth="1"/>
    <col min="8" max="8" width="10.75" customWidth="1"/>
    <col min="9" max="9" width="15.75" customWidth="1"/>
  </cols>
  <sheetData>
    <row r="1" spans="1:12" s="13" customFormat="1">
      <c r="A1" s="58" t="s">
        <v>240</v>
      </c>
      <c r="B1" s="59"/>
      <c r="C1" s="59"/>
      <c r="D1" s="59"/>
      <c r="E1" s="59"/>
      <c r="F1" s="59"/>
      <c r="G1" s="59"/>
      <c r="H1" s="59"/>
      <c r="I1" s="60"/>
    </row>
    <row r="2" spans="1:12">
      <c r="A2" s="3" t="s">
        <v>183</v>
      </c>
      <c r="B2" s="2" t="s">
        <v>5</v>
      </c>
      <c r="C2" s="2" t="s">
        <v>0</v>
      </c>
      <c r="D2" s="2" t="s">
        <v>1</v>
      </c>
      <c r="E2" s="2" t="s">
        <v>2</v>
      </c>
      <c r="F2" s="2" t="s">
        <v>7</v>
      </c>
      <c r="G2" s="2" t="s">
        <v>3</v>
      </c>
      <c r="H2" s="2" t="s">
        <v>4</v>
      </c>
      <c r="I2" s="1" t="s">
        <v>6</v>
      </c>
      <c r="J2" s="35" t="s">
        <v>284</v>
      </c>
      <c r="K2" s="35" t="s">
        <v>285</v>
      </c>
      <c r="L2" s="49" t="s">
        <v>268</v>
      </c>
    </row>
    <row r="3" spans="1:12" ht="27">
      <c r="A3" s="31">
        <v>1</v>
      </c>
      <c r="B3" s="7" t="s">
        <v>156</v>
      </c>
      <c r="C3" s="7" t="s">
        <v>157</v>
      </c>
      <c r="D3" s="7">
        <v>1451381</v>
      </c>
      <c r="E3" s="8" t="s">
        <v>170</v>
      </c>
      <c r="F3" s="7" t="s">
        <v>157</v>
      </c>
      <c r="G3" s="7" t="s">
        <v>158</v>
      </c>
      <c r="H3" s="7" t="s">
        <v>159</v>
      </c>
      <c r="I3" s="7" t="s">
        <v>30</v>
      </c>
      <c r="J3">
        <v>85</v>
      </c>
      <c r="K3">
        <v>83</v>
      </c>
      <c r="L3" s="49">
        <f>AVERAGE(J3:K3)</f>
        <v>84</v>
      </c>
    </row>
  </sheetData>
  <mergeCells count="1">
    <mergeCell ref="A1:I1"/>
  </mergeCells>
  <phoneticPr fontId="2" type="noConversion"/>
  <dataValidations count="1">
    <dataValidation type="list" allowBlank="1" showInputMessage="1" showErrorMessage="1" sqref="I3">
      <formula1>"(下拉选择）,大赛征集课题,自主命题,铺面大赛,交通设计大赛,国创/上创/SITP,全国赛指定命题"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交通设计</vt:lpstr>
      <vt:lpstr>铺面</vt:lpstr>
      <vt:lpstr>交通规划</vt:lpstr>
      <vt:lpstr>道路与机场工程</vt:lpstr>
      <vt:lpstr>轨道工程</vt:lpstr>
      <vt:lpstr>交通信息</vt:lpstr>
      <vt:lpstr>交通运输</vt:lpstr>
      <vt:lpstr>物流工程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Ye</dc:creator>
  <cp:lastModifiedBy>施卫国</cp:lastModifiedBy>
  <dcterms:created xsi:type="dcterms:W3CDTF">2016-10-27T11:48:43Z</dcterms:created>
  <dcterms:modified xsi:type="dcterms:W3CDTF">2017-03-07T01:00:24Z</dcterms:modified>
</cp:coreProperties>
</file>