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J3" i="1" l="1"/>
  <c r="K3" i="1" s="1"/>
  <c r="J4" i="1"/>
  <c r="K4" i="1" s="1"/>
  <c r="J5" i="1"/>
  <c r="K5" i="1" s="1"/>
  <c r="J6" i="1"/>
  <c r="K6" i="1" s="1"/>
  <c r="J7" i="1"/>
  <c r="K7" i="1" s="1"/>
  <c r="J8" i="1"/>
  <c r="K8" i="1" s="1"/>
  <c r="J9" i="1"/>
  <c r="K9" i="1" s="1"/>
  <c r="J10" i="1"/>
  <c r="K10" i="1" s="1"/>
  <c r="J11" i="1"/>
  <c r="K11" i="1" s="1"/>
  <c r="J12" i="1"/>
  <c r="K12" i="1" s="1"/>
  <c r="J13" i="1"/>
  <c r="K13" i="1" s="1"/>
  <c r="J14" i="1"/>
  <c r="K14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6" i="1"/>
  <c r="K26" i="1" s="1"/>
  <c r="J27" i="1"/>
  <c r="K27" i="1" s="1"/>
  <c r="J29" i="1"/>
  <c r="K29" i="1" s="1"/>
  <c r="J30" i="1"/>
  <c r="K30" i="1" s="1"/>
  <c r="J31" i="1"/>
  <c r="K31" i="1" s="1"/>
  <c r="J32" i="1"/>
  <c r="K32" i="1" s="1"/>
  <c r="J33" i="1"/>
  <c r="K33" i="1" s="1"/>
  <c r="J34" i="1"/>
  <c r="K34" i="1" s="1"/>
  <c r="J35" i="1"/>
  <c r="K35" i="1" s="1"/>
  <c r="J36" i="1"/>
  <c r="K36" i="1" s="1"/>
  <c r="J37" i="1"/>
  <c r="K37" i="1" s="1"/>
  <c r="J38" i="1"/>
  <c r="K38" i="1" s="1"/>
  <c r="J40" i="1"/>
  <c r="K40" i="1" s="1"/>
  <c r="J41" i="1"/>
  <c r="K41" i="1" s="1"/>
  <c r="J42" i="1"/>
  <c r="K42" i="1" s="1"/>
  <c r="J43" i="1"/>
  <c r="K43" i="1" s="1"/>
  <c r="J44" i="1"/>
  <c r="K44" i="1" s="1"/>
  <c r="J45" i="1"/>
  <c r="K45" i="1" s="1"/>
  <c r="J46" i="1"/>
  <c r="K46" i="1" s="1"/>
  <c r="J48" i="1"/>
  <c r="K48" i="1" s="1"/>
  <c r="J49" i="1"/>
  <c r="K49" i="1" s="1"/>
  <c r="J50" i="1"/>
  <c r="K50" i="1" s="1"/>
  <c r="J51" i="1"/>
  <c r="K51" i="1" s="1"/>
  <c r="J52" i="1"/>
  <c r="K52" i="1" s="1"/>
  <c r="J53" i="1"/>
  <c r="K53" i="1" s="1"/>
  <c r="J54" i="1"/>
  <c r="K54" i="1" s="1"/>
  <c r="J55" i="1"/>
  <c r="K55" i="1" s="1"/>
  <c r="J2" i="1"/>
  <c r="K2" i="1" s="1"/>
</calcChain>
</file>

<file path=xl/sharedStrings.xml><?xml version="1.0" encoding="utf-8"?>
<sst xmlns="http://schemas.openxmlformats.org/spreadsheetml/2006/main" count="231" uniqueCount="139">
  <si>
    <t>排名</t>
    <phoneticPr fontId="5" type="noConversion"/>
  </si>
  <si>
    <t>项目名称</t>
  </si>
  <si>
    <t>组长</t>
  </si>
  <si>
    <t>指导教师</t>
  </si>
  <si>
    <t>基于声子晶体的钢轨轨下减振垫设计</t>
  </si>
  <si>
    <t>沈剑罡</t>
  </si>
  <si>
    <t>杨新文</t>
  </si>
  <si>
    <t>钢轨疲劳裂纹三维形貌分析与重构</t>
  </si>
  <si>
    <t>吴佳豪</t>
  </si>
  <si>
    <t>周宇</t>
  </si>
  <si>
    <t>轮轨横向水平力标定方法对测试结果精度影响试验研究</t>
  </si>
  <si>
    <t>王镇波</t>
  </si>
  <si>
    <t>李新国</t>
  </si>
  <si>
    <t>降低轨道测试中的电磁干扰</t>
  </si>
  <si>
    <t>李逸涛</t>
  </si>
  <si>
    <t>基于移动通讯数据的城市轨道交通运营服务评价系统</t>
  </si>
  <si>
    <t>张卓野</t>
  </si>
  <si>
    <t>朱炜</t>
  </si>
  <si>
    <t>快慢列车方案对城市轨道交通通过能力影响的研究</t>
  </si>
  <si>
    <t>韩明初</t>
  </si>
  <si>
    <t>徐行方</t>
  </si>
  <si>
    <t>郭悦</t>
  </si>
  <si>
    <t>徐瑞华</t>
  </si>
  <si>
    <t>锤击法测定轨道结构动刚度实验研究</t>
  </si>
  <si>
    <t>周瑜亮</t>
  </si>
  <si>
    <t>城市轨道交通列车节能运行方案研究</t>
  </si>
  <si>
    <t>季晨</t>
  </si>
  <si>
    <t>物流企业配送方案优化研究</t>
    <phoneticPr fontId="5" type="noConversion"/>
  </si>
  <si>
    <t>许君洪</t>
  </si>
  <si>
    <t>陈川</t>
  </si>
  <si>
    <t>加速度传感器安装方法对测试</t>
  </si>
  <si>
    <t>梁东</t>
  </si>
  <si>
    <t>针对大型居住小区物流公共设施规模计算</t>
  </si>
  <si>
    <t>晏雪</t>
  </si>
  <si>
    <t>石小法</t>
  </si>
  <si>
    <t>城市轨道交通车站出入口布局规划方法</t>
  </si>
  <si>
    <t>韩嘉臻</t>
  </si>
  <si>
    <t>叶霞飞</t>
  </si>
  <si>
    <t>城市轨道交通车站设施布局</t>
  </si>
  <si>
    <t>田思琪</t>
  </si>
  <si>
    <t>洪玲</t>
  </si>
  <si>
    <t>大型居住区的物流公共配送设施研究和配套数字化设备开发</t>
  </si>
  <si>
    <t>楼莹雯</t>
  </si>
  <si>
    <t>轨道</t>
    <phoneticPr fontId="5" type="noConversion"/>
  </si>
  <si>
    <t>运输</t>
    <phoneticPr fontId="5" type="noConversion"/>
  </si>
  <si>
    <t>物流</t>
    <phoneticPr fontId="5" type="noConversion"/>
  </si>
  <si>
    <t>大型机场客流运行特征分析原型系统</t>
    <phoneticPr fontId="5" type="noConversion"/>
  </si>
  <si>
    <t>程怀磊</t>
    <phoneticPr fontId="5" type="noConversion"/>
  </si>
  <si>
    <t>杜豫川</t>
    <phoneticPr fontId="5" type="noConversion"/>
  </si>
  <si>
    <t>动态试验小梁挠度及应变图像识别</t>
    <phoneticPr fontId="5" type="noConversion"/>
  </si>
  <si>
    <t>彭逸洲</t>
    <phoneticPr fontId="5" type="noConversion"/>
  </si>
  <si>
    <t>赵鸿铎</t>
    <phoneticPr fontId="5" type="noConversion"/>
  </si>
  <si>
    <t>基于航拍飞行器的路面损坏调查的研究</t>
    <phoneticPr fontId="5" type="noConversion"/>
  </si>
  <si>
    <t>鹿畅</t>
    <phoneticPr fontId="5" type="noConversion"/>
  </si>
  <si>
    <t>杜豫川</t>
    <phoneticPr fontId="5" type="noConversion"/>
  </si>
  <si>
    <t>基于热电效应的沥青路面热能收集与利用技术研究</t>
    <phoneticPr fontId="5" type="noConversion"/>
  </si>
  <si>
    <t>吴艳一</t>
    <phoneticPr fontId="5" type="noConversion"/>
  </si>
  <si>
    <t>孙大权</t>
    <phoneticPr fontId="5" type="noConversion"/>
  </si>
  <si>
    <t>TJ-iDriver</t>
    <phoneticPr fontId="5" type="noConversion"/>
  </si>
  <si>
    <t>郑文琪</t>
    <phoneticPr fontId="5" type="noConversion"/>
  </si>
  <si>
    <t>陈雨人</t>
    <phoneticPr fontId="5" type="noConversion"/>
  </si>
  <si>
    <t>一种适用于路面能量收集的应力放大结构</t>
    <phoneticPr fontId="5" type="noConversion"/>
  </si>
  <si>
    <t>权晨嘉</t>
    <phoneticPr fontId="5" type="noConversion"/>
  </si>
  <si>
    <t>赵鸿铎</t>
    <phoneticPr fontId="5" type="noConversion"/>
  </si>
  <si>
    <t>周正阳</t>
    <phoneticPr fontId="5" type="noConversion"/>
  </si>
  <si>
    <t>一种便于桥头跳车处治的桥头搭板新结构</t>
    <phoneticPr fontId="5" type="noConversion"/>
  </si>
  <si>
    <t>解一鸣</t>
    <phoneticPr fontId="5" type="noConversion"/>
  </si>
  <si>
    <t>钱劲松</t>
    <phoneticPr fontId="5" type="noConversion"/>
  </si>
  <si>
    <t>彩色透水沥青路面用于运动场的研究</t>
    <phoneticPr fontId="5" type="noConversion"/>
  </si>
  <si>
    <t>陈朝文</t>
    <phoneticPr fontId="5" type="noConversion"/>
  </si>
  <si>
    <t>黄卫东</t>
    <phoneticPr fontId="5" type="noConversion"/>
  </si>
  <si>
    <t>一种易于处治桥头跳车的新结构</t>
    <phoneticPr fontId="5" type="noConversion"/>
  </si>
  <si>
    <t>蔡爵威</t>
    <phoneticPr fontId="5" type="noConversion"/>
  </si>
  <si>
    <t>高速公路防撞栏的安全事故报警系统研发</t>
    <phoneticPr fontId="5" type="noConversion"/>
  </si>
  <si>
    <t>岳劲松</t>
    <phoneticPr fontId="5" type="noConversion"/>
  </si>
  <si>
    <t>凉爽、蓄水、夜光多功能观赏型非机动车道的研究</t>
    <phoneticPr fontId="5" type="noConversion"/>
  </si>
  <si>
    <t>付涛</t>
    <phoneticPr fontId="5" type="noConversion"/>
  </si>
  <si>
    <t>高速公路防撞栏报警装置</t>
    <phoneticPr fontId="5" type="noConversion"/>
  </si>
  <si>
    <t>张敬云</t>
    <phoneticPr fontId="5" type="noConversion"/>
  </si>
  <si>
    <t>道路</t>
    <phoneticPr fontId="5" type="noConversion"/>
  </si>
  <si>
    <t>凉爽路面技术</t>
    <phoneticPr fontId="5" type="noConversion"/>
  </si>
  <si>
    <t>周正阳</t>
    <phoneticPr fontId="5" type="noConversion"/>
  </si>
  <si>
    <t>孙大权</t>
    <phoneticPr fontId="5" type="noConversion"/>
  </si>
  <si>
    <t>凉爽路面技术</t>
  </si>
  <si>
    <t>陈彦旭</t>
    <phoneticPr fontId="5" type="noConversion"/>
  </si>
  <si>
    <t>杨群</t>
    <phoneticPr fontId="5" type="noConversion"/>
  </si>
  <si>
    <t>解一鸣</t>
    <phoneticPr fontId="5" type="noConversion"/>
  </si>
  <si>
    <t>李立寒</t>
    <phoneticPr fontId="5" type="noConversion"/>
  </si>
  <si>
    <t>凉爽路面技术</t>
    <phoneticPr fontId="5" type="noConversion"/>
  </si>
  <si>
    <t>王嘉宇</t>
    <phoneticPr fontId="5" type="noConversion"/>
  </si>
  <si>
    <t>张宏超</t>
    <phoneticPr fontId="5" type="noConversion"/>
  </si>
  <si>
    <t>单煜</t>
    <phoneticPr fontId="5" type="noConversion"/>
  </si>
  <si>
    <t>郭佳奇</t>
    <phoneticPr fontId="5" type="noConversion"/>
  </si>
  <si>
    <t>李立寒</t>
    <phoneticPr fontId="5" type="noConversion"/>
  </si>
  <si>
    <t>章程</t>
  </si>
  <si>
    <t>云美萍</t>
  </si>
  <si>
    <t>戴其纯</t>
  </si>
  <si>
    <t>马万经</t>
  </si>
  <si>
    <t>基于智能手机传感器的公交行驶平顺性分析</t>
  </si>
  <si>
    <t>曾海天</t>
  </si>
  <si>
    <t>段征宇</t>
  </si>
  <si>
    <t>面向车辆紧急疏散的零冲突交叉口设计优化方法</t>
  </si>
  <si>
    <t>方意心</t>
  </si>
  <si>
    <t>雾霾天气下疏散微观仿真</t>
    <phoneticPr fontId="5" type="noConversion"/>
  </si>
  <si>
    <t>王嘉宇</t>
  </si>
  <si>
    <t>涂辉招</t>
  </si>
  <si>
    <t>交叉口交通流共享空间通行模拟及优化分析系统</t>
  </si>
  <si>
    <t>谢建波</t>
  </si>
  <si>
    <t>孙剑</t>
  </si>
  <si>
    <t>左转机动车间隙选择过程中决策行为的研究及仿真</t>
  </si>
  <si>
    <t>唐克双</t>
  </si>
  <si>
    <t>饶建勋</t>
  </si>
  <si>
    <t>基于数据融合的干道交叉口群控制策略研究</t>
  </si>
  <si>
    <t>蔡茜</t>
  </si>
  <si>
    <t>基于多源数据融合的道路交通环境估计技术与应用系统开发</t>
  </si>
  <si>
    <t>潘昂</t>
  </si>
  <si>
    <t>陈思</t>
  </si>
  <si>
    <t>信息作用下的综合交通枢纽行人仿真</t>
  </si>
  <si>
    <t>王梦真</t>
  </si>
  <si>
    <t>周雪梅</t>
  </si>
  <si>
    <t>交通</t>
    <phoneticPr fontId="5" type="noConversion"/>
  </si>
  <si>
    <t>铺面</t>
    <phoneticPr fontId="5" type="noConversion"/>
  </si>
  <si>
    <r>
      <t>基于</t>
    </r>
    <r>
      <rPr>
        <sz val="11"/>
        <color theme="1"/>
        <rFont val="Calibri"/>
        <family val="2"/>
      </rPr>
      <t>AFC</t>
    </r>
    <r>
      <rPr>
        <sz val="11"/>
        <color theme="1"/>
        <rFont val="宋体"/>
        <family val="3"/>
        <charset val="134"/>
      </rPr>
      <t>海量客流数据的轨道交通网络乘客出行规律研究</t>
    </r>
  </si>
  <si>
    <r>
      <t>基于出租车</t>
    </r>
    <r>
      <rPr>
        <sz val="11"/>
        <color theme="1"/>
        <rFont val="Calibri"/>
        <family val="2"/>
      </rPr>
      <t>GPS</t>
    </r>
    <r>
      <rPr>
        <sz val="11"/>
        <color theme="1"/>
        <rFont val="宋体"/>
        <family val="3"/>
        <charset val="134"/>
      </rPr>
      <t>数据的南京市新街口</t>
    </r>
    <r>
      <rPr>
        <sz val="11"/>
        <color theme="1"/>
        <rFont val="Calibri"/>
        <family val="2"/>
      </rPr>
      <t>CBD</t>
    </r>
    <r>
      <rPr>
        <sz val="11"/>
        <color theme="1"/>
        <rFont val="宋体"/>
        <family val="3"/>
        <charset val="134"/>
      </rPr>
      <t>地区交通组织设计优化</t>
    </r>
  </si>
  <si>
    <r>
      <t>陆家嘴</t>
    </r>
    <r>
      <rPr>
        <sz val="11"/>
        <color theme="1"/>
        <rFont val="Calibri"/>
        <family val="2"/>
      </rPr>
      <t>CBD</t>
    </r>
    <r>
      <rPr>
        <sz val="11"/>
        <color theme="1"/>
        <rFont val="宋体"/>
        <family val="3"/>
        <charset val="134"/>
      </rPr>
      <t>交通组织优化</t>
    </r>
  </si>
  <si>
    <r>
      <t>高效率</t>
    </r>
    <r>
      <rPr>
        <sz val="11"/>
        <color theme="1"/>
        <rFont val="Calibri"/>
        <family val="2"/>
      </rPr>
      <t>=</t>
    </r>
    <r>
      <rPr>
        <sz val="11"/>
        <color theme="1"/>
        <rFont val="宋体"/>
        <family val="3"/>
        <charset val="134"/>
      </rPr>
      <t>低排放？—基于公交车的实证分析</t>
    </r>
  </si>
  <si>
    <t>叶建红</t>
    <phoneticPr fontId="5" type="noConversion"/>
  </si>
  <si>
    <t>分类</t>
    <phoneticPr fontId="5" type="noConversion"/>
  </si>
  <si>
    <t>中期分数</t>
    <phoneticPr fontId="5" type="noConversion"/>
  </si>
  <si>
    <t>平均分</t>
    <phoneticPr fontId="5" type="noConversion"/>
  </si>
  <si>
    <t>是否入围决赛</t>
    <phoneticPr fontId="5" type="noConversion"/>
  </si>
  <si>
    <t>是</t>
    <phoneticPr fontId="5" type="noConversion"/>
  </si>
  <si>
    <t>初审1</t>
    <phoneticPr fontId="5" type="noConversion"/>
  </si>
  <si>
    <t>初审2</t>
    <phoneticPr fontId="5" type="noConversion"/>
  </si>
  <si>
    <t>初审3</t>
    <phoneticPr fontId="5" type="noConversion"/>
  </si>
  <si>
    <t>总分</t>
    <phoneticPr fontId="5" type="noConversion"/>
  </si>
  <si>
    <t>排序</t>
    <phoneticPr fontId="5" type="noConversion"/>
  </si>
  <si>
    <t>全国赛专项项目，参与校内决赛，是否评校内奖项依答辩情况确定</t>
    <phoneticPr fontId="5" type="noConversion"/>
  </si>
  <si>
    <t>待实测后确定入围小组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</si>
</sst>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0.00_ "/>
    <numFmt numFmtId="178" formatCode="0_);[Red]\(0\)"/>
  </numFmts>
  <fonts count="12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黑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Calibri"/>
      <family val="2"/>
    </font>
    <font>
      <sz val="11"/>
      <color indexed="8"/>
      <name val="宋体"/>
      <family val="3"/>
      <charset val="134"/>
    </font>
    <font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4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1" fillId="0" borderId="0"/>
    <xf numFmtId="0" fontId="2" fillId="0" borderId="0">
      <alignment vertical="center"/>
    </xf>
  </cellStyleXfs>
  <cellXfs count="20">
    <xf numFmtId="0" fontId="0" fillId="0" borderId="0" xfId="0"/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 wrapText="1"/>
    </xf>
    <xf numFmtId="176" fontId="9" fillId="0" borderId="0" xfId="0" applyNumberFormat="1" applyFont="1" applyBorder="1" applyAlignment="1">
      <alignment horizontal="center" vertical="center" wrapText="1"/>
    </xf>
    <xf numFmtId="0" fontId="4" fillId="0" borderId="0" xfId="1" applyAlignment="1">
      <alignment horizontal="center" vertical="center"/>
    </xf>
    <xf numFmtId="177" fontId="3" fillId="0" borderId="0" xfId="2" applyNumberFormat="1">
      <alignment vertical="center"/>
    </xf>
    <xf numFmtId="178" fontId="6" fillId="0" borderId="0" xfId="0" applyNumberFormat="1" applyFont="1" applyFill="1" applyBorder="1" applyAlignment="1">
      <alignment horizontal="center" vertical="center" wrapText="1"/>
    </xf>
    <xf numFmtId="178" fontId="3" fillId="0" borderId="0" xfId="2" applyNumberFormat="1" applyAlignment="1">
      <alignment horizontal="center" vertical="center"/>
    </xf>
    <xf numFmtId="178" fontId="0" fillId="0" borderId="0" xfId="0" applyNumberFormat="1" applyFont="1" applyBorder="1" applyAlignment="1">
      <alignment horizontal="center"/>
    </xf>
    <xf numFmtId="178" fontId="2" fillId="0" borderId="0" xfId="2" applyNumberFormat="1" applyFont="1" applyAlignment="1">
      <alignment horizontal="center" vertical="center"/>
    </xf>
    <xf numFmtId="178" fontId="1" fillId="0" borderId="0" xfId="2" applyNumberFormat="1" applyFont="1" applyAlignment="1">
      <alignment horizontal="center" vertical="center" wrapText="1"/>
    </xf>
    <xf numFmtId="178" fontId="2" fillId="0" borderId="0" xfId="2" applyNumberFormat="1" applyFont="1" applyAlignment="1">
      <alignment horizontal="center" vertical="center" wrapText="1"/>
    </xf>
  </cellXfs>
  <cellStyles count="6">
    <cellStyle name="常规" xfId="0" builtinId="0"/>
    <cellStyle name="常规 2" xfId="1"/>
    <cellStyle name="常规 3" xfId="2"/>
    <cellStyle name="常规 4" xfId="3"/>
    <cellStyle name="常规 5" xfId="4"/>
    <cellStyle name="常规 6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abSelected="1" topLeftCell="A28" zoomScale="115" zoomScaleNormal="115" workbookViewId="0">
      <selection activeCell="H33" sqref="H33"/>
    </sheetView>
  </sheetViews>
  <sheetFormatPr defaultRowHeight="13.5" x14ac:dyDescent="0.15"/>
  <cols>
    <col min="1" max="1" width="5.75" style="4" bestFit="1" customWidth="1"/>
    <col min="2" max="2" width="30.125" style="4" customWidth="1"/>
    <col min="3" max="3" width="9" style="4"/>
    <col min="4" max="4" width="9.375" style="4" bestFit="1" customWidth="1"/>
    <col min="5" max="5" width="5.75" style="4" bestFit="1" customWidth="1"/>
    <col min="6" max="6" width="6.625" style="4" customWidth="1"/>
    <col min="7" max="9" width="6.875" style="4" bestFit="1" customWidth="1"/>
    <col min="10" max="10" width="7.75" style="4" bestFit="1" customWidth="1"/>
    <col min="11" max="11" width="7.5" style="4" bestFit="1" customWidth="1"/>
    <col min="12" max="12" width="5.75" style="16" bestFit="1" customWidth="1"/>
    <col min="13" max="13" width="12" style="16" customWidth="1"/>
    <col min="14" max="16384" width="9" style="4"/>
  </cols>
  <sheetData>
    <row r="1" spans="1:13" ht="27" x14ac:dyDescent="0.15">
      <c r="A1" s="1" t="s">
        <v>0</v>
      </c>
      <c r="B1" s="1" t="s">
        <v>1</v>
      </c>
      <c r="C1" s="1" t="s">
        <v>2</v>
      </c>
      <c r="D1" s="1" t="s">
        <v>3</v>
      </c>
      <c r="E1" s="2" t="s">
        <v>127</v>
      </c>
      <c r="F1" s="2" t="s">
        <v>128</v>
      </c>
      <c r="G1" s="2" t="s">
        <v>132</v>
      </c>
      <c r="H1" s="2" t="s">
        <v>133</v>
      </c>
      <c r="I1" s="2" t="s">
        <v>134</v>
      </c>
      <c r="J1" s="2" t="s">
        <v>129</v>
      </c>
      <c r="K1" s="2" t="s">
        <v>135</v>
      </c>
      <c r="L1" s="14" t="s">
        <v>136</v>
      </c>
      <c r="M1" s="14" t="s">
        <v>130</v>
      </c>
    </row>
    <row r="2" spans="1:13" x14ac:dyDescent="0.15">
      <c r="A2" s="3">
        <v>1</v>
      </c>
      <c r="B2" s="3" t="s">
        <v>46</v>
      </c>
      <c r="C2" s="3" t="s">
        <v>47</v>
      </c>
      <c r="D2" s="3" t="s">
        <v>48</v>
      </c>
      <c r="E2" s="7" t="s">
        <v>79</v>
      </c>
      <c r="F2" s="3">
        <v>89</v>
      </c>
      <c r="G2" s="12">
        <v>36</v>
      </c>
      <c r="H2" s="12">
        <v>42</v>
      </c>
      <c r="I2" s="12">
        <v>34</v>
      </c>
      <c r="J2" s="13">
        <f>AVERAGE(G2:I2)</f>
        <v>37.333333333333336</v>
      </c>
      <c r="K2" s="13">
        <f t="shared" ref="K2:K55" si="0">F2/10+J2</f>
        <v>46.233333333333334</v>
      </c>
      <c r="L2" s="15">
        <v>10</v>
      </c>
      <c r="M2" s="15"/>
    </row>
    <row r="3" spans="1:13" x14ac:dyDescent="0.15">
      <c r="A3" s="3">
        <v>2</v>
      </c>
      <c r="B3" s="8" t="s">
        <v>49</v>
      </c>
      <c r="C3" s="3" t="s">
        <v>50</v>
      </c>
      <c r="D3" s="3" t="s">
        <v>51</v>
      </c>
      <c r="E3" s="7" t="s">
        <v>79</v>
      </c>
      <c r="F3" s="3">
        <v>89</v>
      </c>
      <c r="G3" s="12">
        <v>33</v>
      </c>
      <c r="H3" s="12">
        <v>46</v>
      </c>
      <c r="I3" s="12">
        <v>39</v>
      </c>
      <c r="J3" s="13">
        <f t="shared" ref="J3:J55" si="1">AVERAGE(G3:I3)</f>
        <v>39.333333333333336</v>
      </c>
      <c r="K3" s="13">
        <f t="shared" si="0"/>
        <v>48.233333333333334</v>
      </c>
      <c r="L3" s="15">
        <v>7</v>
      </c>
      <c r="M3" s="17" t="s">
        <v>131</v>
      </c>
    </row>
    <row r="4" spans="1:13" x14ac:dyDescent="0.15">
      <c r="A4" s="3">
        <v>3</v>
      </c>
      <c r="B4" s="3" t="s">
        <v>52</v>
      </c>
      <c r="C4" s="3" t="s">
        <v>53</v>
      </c>
      <c r="D4" s="3" t="s">
        <v>54</v>
      </c>
      <c r="E4" s="7" t="s">
        <v>79</v>
      </c>
      <c r="F4" s="3">
        <v>88.5</v>
      </c>
      <c r="G4" s="12">
        <v>35</v>
      </c>
      <c r="H4" s="12">
        <v>43</v>
      </c>
      <c r="I4" s="12">
        <v>45</v>
      </c>
      <c r="J4" s="13">
        <f t="shared" si="1"/>
        <v>41</v>
      </c>
      <c r="K4" s="13">
        <f t="shared" si="0"/>
        <v>49.85</v>
      </c>
      <c r="L4" s="15">
        <v>4</v>
      </c>
      <c r="M4" s="17" t="s">
        <v>131</v>
      </c>
    </row>
    <row r="5" spans="1:13" x14ac:dyDescent="0.15">
      <c r="A5" s="3">
        <v>4</v>
      </c>
      <c r="B5" s="3" t="s">
        <v>55</v>
      </c>
      <c r="C5" s="3" t="s">
        <v>56</v>
      </c>
      <c r="D5" s="3" t="s">
        <v>57</v>
      </c>
      <c r="E5" s="7" t="s">
        <v>79</v>
      </c>
      <c r="F5" s="3">
        <v>88.5</v>
      </c>
      <c r="G5" s="12">
        <v>35</v>
      </c>
      <c r="H5" s="12">
        <v>31</v>
      </c>
      <c r="I5" s="12">
        <v>36</v>
      </c>
      <c r="J5" s="13">
        <f t="shared" si="1"/>
        <v>34</v>
      </c>
      <c r="K5" s="13">
        <f t="shared" si="0"/>
        <v>42.85</v>
      </c>
      <c r="L5" s="15">
        <v>13</v>
      </c>
      <c r="M5" s="15"/>
    </row>
    <row r="6" spans="1:13" x14ac:dyDescent="0.15">
      <c r="A6" s="3">
        <v>5</v>
      </c>
      <c r="B6" s="3" t="s">
        <v>58</v>
      </c>
      <c r="C6" s="3" t="s">
        <v>59</v>
      </c>
      <c r="D6" s="3" t="s">
        <v>60</v>
      </c>
      <c r="E6" s="7" t="s">
        <v>79</v>
      </c>
      <c r="F6" s="3">
        <v>88</v>
      </c>
      <c r="G6" s="12">
        <v>38</v>
      </c>
      <c r="H6" s="12">
        <v>47</v>
      </c>
      <c r="I6" s="12">
        <v>37</v>
      </c>
      <c r="J6" s="13">
        <f t="shared" si="1"/>
        <v>40.666666666666664</v>
      </c>
      <c r="K6" s="13">
        <f t="shared" si="0"/>
        <v>49.466666666666669</v>
      </c>
      <c r="L6" s="15">
        <v>5</v>
      </c>
      <c r="M6" s="17" t="s">
        <v>131</v>
      </c>
    </row>
    <row r="7" spans="1:13" x14ac:dyDescent="0.15">
      <c r="A7" s="3">
        <v>6</v>
      </c>
      <c r="B7" s="3" t="s">
        <v>61</v>
      </c>
      <c r="C7" s="3" t="s">
        <v>62</v>
      </c>
      <c r="D7" s="3" t="s">
        <v>63</v>
      </c>
      <c r="E7" s="7" t="s">
        <v>79</v>
      </c>
      <c r="F7" s="3">
        <v>87.5</v>
      </c>
      <c r="G7" s="12">
        <v>42</v>
      </c>
      <c r="H7" s="12">
        <v>48</v>
      </c>
      <c r="I7" s="12">
        <v>48</v>
      </c>
      <c r="J7" s="13">
        <f t="shared" si="1"/>
        <v>46</v>
      </c>
      <c r="K7" s="13">
        <f t="shared" si="0"/>
        <v>54.75</v>
      </c>
      <c r="L7" s="15">
        <v>1</v>
      </c>
      <c r="M7" s="17" t="s">
        <v>131</v>
      </c>
    </row>
    <row r="8" spans="1:13" x14ac:dyDescent="0.15">
      <c r="A8" s="3">
        <v>7</v>
      </c>
      <c r="B8" s="3" t="s">
        <v>55</v>
      </c>
      <c r="C8" s="3" t="s">
        <v>64</v>
      </c>
      <c r="D8" s="3" t="s">
        <v>57</v>
      </c>
      <c r="E8" s="7" t="s">
        <v>79</v>
      </c>
      <c r="F8" s="3">
        <v>87</v>
      </c>
      <c r="G8" s="12">
        <v>44</v>
      </c>
      <c r="H8" s="12">
        <v>39</v>
      </c>
      <c r="I8" s="12">
        <v>41</v>
      </c>
      <c r="J8" s="13">
        <f t="shared" si="1"/>
        <v>41.333333333333336</v>
      </c>
      <c r="K8" s="13">
        <f t="shared" si="0"/>
        <v>50.033333333333331</v>
      </c>
      <c r="L8" s="15">
        <v>3</v>
      </c>
      <c r="M8" s="17" t="s">
        <v>131</v>
      </c>
    </row>
    <row r="9" spans="1:13" x14ac:dyDescent="0.15">
      <c r="A9" s="3">
        <v>8</v>
      </c>
      <c r="B9" s="3" t="s">
        <v>65</v>
      </c>
      <c r="C9" s="3" t="s">
        <v>66</v>
      </c>
      <c r="D9" s="3" t="s">
        <v>67</v>
      </c>
      <c r="E9" s="7" t="s">
        <v>79</v>
      </c>
      <c r="F9" s="3">
        <v>85.5</v>
      </c>
      <c r="G9" s="12">
        <v>35</v>
      </c>
      <c r="H9" s="12">
        <v>42</v>
      </c>
      <c r="I9" s="12">
        <v>40</v>
      </c>
      <c r="J9" s="13">
        <f t="shared" si="1"/>
        <v>39</v>
      </c>
      <c r="K9" s="13">
        <f t="shared" si="0"/>
        <v>47.55</v>
      </c>
      <c r="L9" s="15">
        <v>8</v>
      </c>
      <c r="M9" s="15"/>
    </row>
    <row r="10" spans="1:13" x14ac:dyDescent="0.15">
      <c r="A10" s="3">
        <v>9</v>
      </c>
      <c r="B10" s="3" t="s">
        <v>68</v>
      </c>
      <c r="C10" s="3" t="s">
        <v>69</v>
      </c>
      <c r="D10" s="3" t="s">
        <v>70</v>
      </c>
      <c r="E10" s="7" t="s">
        <v>79</v>
      </c>
      <c r="F10" s="3">
        <v>85.5</v>
      </c>
      <c r="G10" s="12">
        <v>36</v>
      </c>
      <c r="H10" s="12">
        <v>42</v>
      </c>
      <c r="I10" s="12">
        <v>38</v>
      </c>
      <c r="J10" s="13">
        <f t="shared" si="1"/>
        <v>38.666666666666664</v>
      </c>
      <c r="K10" s="13">
        <f t="shared" si="0"/>
        <v>47.216666666666669</v>
      </c>
      <c r="L10" s="15">
        <v>9</v>
      </c>
      <c r="M10" s="15"/>
    </row>
    <row r="11" spans="1:13" x14ac:dyDescent="0.15">
      <c r="A11" s="3">
        <v>10</v>
      </c>
      <c r="B11" s="3" t="s">
        <v>71</v>
      </c>
      <c r="C11" s="3" t="s">
        <v>72</v>
      </c>
      <c r="D11" s="3" t="s">
        <v>67</v>
      </c>
      <c r="E11" s="7" t="s">
        <v>79</v>
      </c>
      <c r="F11" s="3">
        <v>85</v>
      </c>
      <c r="G11" s="12">
        <v>32</v>
      </c>
      <c r="H11" s="12">
        <v>41</v>
      </c>
      <c r="I11" s="12">
        <v>36</v>
      </c>
      <c r="J11" s="13">
        <f t="shared" si="1"/>
        <v>36.333333333333336</v>
      </c>
      <c r="K11" s="13">
        <f t="shared" si="0"/>
        <v>44.833333333333336</v>
      </c>
      <c r="L11" s="15">
        <v>12</v>
      </c>
      <c r="M11" s="15"/>
    </row>
    <row r="12" spans="1:13" ht="27" x14ac:dyDescent="0.15">
      <c r="A12" s="3">
        <v>11</v>
      </c>
      <c r="B12" s="8" t="s">
        <v>73</v>
      </c>
      <c r="C12" s="3" t="s">
        <v>74</v>
      </c>
      <c r="D12" s="3" t="s">
        <v>54</v>
      </c>
      <c r="E12" s="7" t="s">
        <v>79</v>
      </c>
      <c r="F12" s="3">
        <v>84.5</v>
      </c>
      <c r="G12" s="12">
        <v>35</v>
      </c>
      <c r="H12" s="12">
        <v>43</v>
      </c>
      <c r="I12" s="12">
        <v>43</v>
      </c>
      <c r="J12" s="13">
        <f t="shared" si="1"/>
        <v>40.333333333333336</v>
      </c>
      <c r="K12" s="13">
        <f t="shared" si="0"/>
        <v>48.783333333333331</v>
      </c>
      <c r="L12" s="15">
        <v>6</v>
      </c>
      <c r="M12" s="17" t="s">
        <v>131</v>
      </c>
    </row>
    <row r="13" spans="1:13" x14ac:dyDescent="0.15">
      <c r="A13" s="3">
        <v>12</v>
      </c>
      <c r="B13" s="3" t="s">
        <v>75</v>
      </c>
      <c r="C13" s="3" t="s">
        <v>76</v>
      </c>
      <c r="D13" s="3" t="s">
        <v>70</v>
      </c>
      <c r="E13" s="7" t="s">
        <v>79</v>
      </c>
      <c r="F13" s="3">
        <v>84</v>
      </c>
      <c r="G13" s="12">
        <v>40</v>
      </c>
      <c r="H13" s="12">
        <v>41</v>
      </c>
      <c r="I13" s="12">
        <v>48</v>
      </c>
      <c r="J13" s="13">
        <f t="shared" si="1"/>
        <v>43</v>
      </c>
      <c r="K13" s="13">
        <f t="shared" si="0"/>
        <v>51.4</v>
      </c>
      <c r="L13" s="15">
        <v>2</v>
      </c>
      <c r="M13" s="17" t="s">
        <v>131</v>
      </c>
    </row>
    <row r="14" spans="1:13" x14ac:dyDescent="0.15">
      <c r="A14" s="3">
        <v>13</v>
      </c>
      <c r="B14" s="8" t="s">
        <v>77</v>
      </c>
      <c r="C14" s="3" t="s">
        <v>78</v>
      </c>
      <c r="D14" s="3" t="s">
        <v>54</v>
      </c>
      <c r="E14" s="7" t="s">
        <v>79</v>
      </c>
      <c r="F14" s="3">
        <v>82</v>
      </c>
      <c r="G14" s="12">
        <v>32</v>
      </c>
      <c r="H14" s="12">
        <v>40</v>
      </c>
      <c r="I14" s="12">
        <v>38</v>
      </c>
      <c r="J14" s="13">
        <f t="shared" si="1"/>
        <v>36.666666666666664</v>
      </c>
      <c r="K14" s="13">
        <f t="shared" si="0"/>
        <v>44.86666666666666</v>
      </c>
      <c r="L14" s="15">
        <v>11</v>
      </c>
      <c r="M14" s="15"/>
    </row>
    <row r="15" spans="1:13" x14ac:dyDescent="0.15">
      <c r="A15" s="3"/>
      <c r="B15" s="3"/>
      <c r="C15" s="3"/>
      <c r="D15" s="3"/>
      <c r="E15" s="7"/>
      <c r="F15" s="3"/>
      <c r="G15" s="12"/>
      <c r="H15" s="12"/>
      <c r="I15" s="12"/>
      <c r="J15" s="13"/>
      <c r="K15" s="13"/>
      <c r="L15" s="15"/>
      <c r="M15" s="15"/>
    </row>
    <row r="16" spans="1:13" x14ac:dyDescent="0.15">
      <c r="A16" s="3">
        <v>15</v>
      </c>
      <c r="B16" s="3" t="s">
        <v>80</v>
      </c>
      <c r="C16" s="3" t="s">
        <v>81</v>
      </c>
      <c r="D16" s="3" t="s">
        <v>82</v>
      </c>
      <c r="E16" s="3" t="s">
        <v>121</v>
      </c>
      <c r="F16" s="3">
        <v>87</v>
      </c>
      <c r="G16" s="12">
        <v>39</v>
      </c>
      <c r="H16" s="12">
        <v>30</v>
      </c>
      <c r="I16" s="12">
        <v>39</v>
      </c>
      <c r="J16" s="13">
        <f t="shared" si="1"/>
        <v>36</v>
      </c>
      <c r="K16" s="13">
        <f t="shared" si="0"/>
        <v>44.7</v>
      </c>
      <c r="L16" s="15">
        <v>4</v>
      </c>
      <c r="M16" s="18" t="s">
        <v>138</v>
      </c>
    </row>
    <row r="17" spans="1:13" x14ac:dyDescent="0.15">
      <c r="A17" s="3">
        <v>16</v>
      </c>
      <c r="B17" s="3" t="s">
        <v>83</v>
      </c>
      <c r="C17" s="3" t="s">
        <v>84</v>
      </c>
      <c r="D17" s="3" t="s">
        <v>85</v>
      </c>
      <c r="E17" s="3" t="s">
        <v>121</v>
      </c>
      <c r="F17" s="3">
        <v>87</v>
      </c>
      <c r="G17" s="12">
        <v>36</v>
      </c>
      <c r="H17" s="12">
        <v>30</v>
      </c>
      <c r="I17" s="12">
        <v>39.5</v>
      </c>
      <c r="J17" s="13">
        <f t="shared" si="1"/>
        <v>35.166666666666664</v>
      </c>
      <c r="K17" s="13">
        <f t="shared" si="0"/>
        <v>43.86666666666666</v>
      </c>
      <c r="L17" s="15">
        <v>6</v>
      </c>
      <c r="M17" s="19"/>
    </row>
    <row r="18" spans="1:13" x14ac:dyDescent="0.15">
      <c r="A18" s="3">
        <v>17</v>
      </c>
      <c r="B18" s="3" t="s">
        <v>80</v>
      </c>
      <c r="C18" s="3" t="s">
        <v>86</v>
      </c>
      <c r="D18" s="3" t="s">
        <v>87</v>
      </c>
      <c r="E18" s="3" t="s">
        <v>121</v>
      </c>
      <c r="F18" s="3">
        <v>86.5</v>
      </c>
      <c r="G18" s="12">
        <v>31</v>
      </c>
      <c r="H18" s="12">
        <v>32</v>
      </c>
      <c r="I18" s="12">
        <v>42</v>
      </c>
      <c r="J18" s="13">
        <f t="shared" si="1"/>
        <v>35</v>
      </c>
      <c r="K18" s="13">
        <f t="shared" si="0"/>
        <v>43.65</v>
      </c>
      <c r="L18" s="15">
        <v>7</v>
      </c>
      <c r="M18" s="19"/>
    </row>
    <row r="19" spans="1:13" x14ac:dyDescent="0.15">
      <c r="A19" s="3">
        <v>18</v>
      </c>
      <c r="B19" s="3" t="s">
        <v>88</v>
      </c>
      <c r="C19" s="3" t="s">
        <v>89</v>
      </c>
      <c r="D19" s="3" t="s">
        <v>57</v>
      </c>
      <c r="E19" s="3" t="s">
        <v>121</v>
      </c>
      <c r="F19" s="3">
        <v>86</v>
      </c>
      <c r="G19" s="12">
        <v>37</v>
      </c>
      <c r="H19" s="12">
        <v>40</v>
      </c>
      <c r="I19" s="12">
        <v>46</v>
      </c>
      <c r="J19" s="13">
        <f t="shared" si="1"/>
        <v>41</v>
      </c>
      <c r="K19" s="13">
        <f t="shared" si="0"/>
        <v>49.6</v>
      </c>
      <c r="L19" s="15">
        <v>1</v>
      </c>
      <c r="M19" s="19"/>
    </row>
    <row r="20" spans="1:13" x14ac:dyDescent="0.15">
      <c r="A20" s="3">
        <v>19</v>
      </c>
      <c r="B20" s="3" t="s">
        <v>88</v>
      </c>
      <c r="C20" s="3" t="s">
        <v>78</v>
      </c>
      <c r="D20" s="3" t="s">
        <v>57</v>
      </c>
      <c r="E20" s="3" t="s">
        <v>121</v>
      </c>
      <c r="F20" s="3">
        <v>86</v>
      </c>
      <c r="G20" s="12">
        <v>36</v>
      </c>
      <c r="H20" s="12">
        <v>34.5</v>
      </c>
      <c r="I20" s="12">
        <v>37</v>
      </c>
      <c r="J20" s="13">
        <f t="shared" si="1"/>
        <v>35.833333333333336</v>
      </c>
      <c r="K20" s="13">
        <f t="shared" si="0"/>
        <v>44.433333333333337</v>
      </c>
      <c r="L20" s="15">
        <v>5</v>
      </c>
      <c r="M20" s="19"/>
    </row>
    <row r="21" spans="1:13" x14ac:dyDescent="0.15">
      <c r="A21" s="3">
        <v>20</v>
      </c>
      <c r="B21" s="3" t="s">
        <v>88</v>
      </c>
      <c r="C21" s="3" t="s">
        <v>56</v>
      </c>
      <c r="D21" s="3" t="s">
        <v>90</v>
      </c>
      <c r="E21" s="3" t="s">
        <v>121</v>
      </c>
      <c r="F21" s="3">
        <v>85</v>
      </c>
      <c r="G21" s="12">
        <v>29</v>
      </c>
      <c r="H21" s="12">
        <v>33</v>
      </c>
      <c r="I21" s="12">
        <v>34</v>
      </c>
      <c r="J21" s="13">
        <f t="shared" si="1"/>
        <v>32</v>
      </c>
      <c r="K21" s="13">
        <f t="shared" si="0"/>
        <v>40.5</v>
      </c>
      <c r="L21" s="15">
        <v>9</v>
      </c>
      <c r="M21" s="19"/>
    </row>
    <row r="22" spans="1:13" x14ac:dyDescent="0.15">
      <c r="A22" s="3">
        <v>21</v>
      </c>
      <c r="B22" s="3" t="s">
        <v>88</v>
      </c>
      <c r="C22" s="3" t="s">
        <v>76</v>
      </c>
      <c r="D22" s="3" t="s">
        <v>70</v>
      </c>
      <c r="E22" s="3" t="s">
        <v>121</v>
      </c>
      <c r="F22" s="3">
        <v>82.5</v>
      </c>
      <c r="G22" s="12">
        <v>37</v>
      </c>
      <c r="H22" s="12">
        <v>41.5</v>
      </c>
      <c r="I22" s="12">
        <v>35</v>
      </c>
      <c r="J22" s="13">
        <f t="shared" si="1"/>
        <v>37.833333333333336</v>
      </c>
      <c r="K22" s="13">
        <f t="shared" si="0"/>
        <v>46.083333333333336</v>
      </c>
      <c r="L22" s="15">
        <v>3</v>
      </c>
      <c r="M22" s="19"/>
    </row>
    <row r="23" spans="1:13" x14ac:dyDescent="0.15">
      <c r="A23" s="3">
        <v>22</v>
      </c>
      <c r="B23" s="3" t="s">
        <v>88</v>
      </c>
      <c r="C23" s="3" t="s">
        <v>91</v>
      </c>
      <c r="D23" s="3" t="s">
        <v>63</v>
      </c>
      <c r="E23" s="3" t="s">
        <v>121</v>
      </c>
      <c r="F23" s="3">
        <v>81.5</v>
      </c>
      <c r="G23" s="12">
        <v>36</v>
      </c>
      <c r="H23" s="12">
        <v>39.5</v>
      </c>
      <c r="I23" s="12">
        <v>39</v>
      </c>
      <c r="J23" s="13">
        <f t="shared" si="1"/>
        <v>38.166666666666664</v>
      </c>
      <c r="K23" s="13">
        <f t="shared" si="0"/>
        <v>46.316666666666663</v>
      </c>
      <c r="L23" s="15">
        <v>2</v>
      </c>
      <c r="M23" s="19"/>
    </row>
    <row r="24" spans="1:13" x14ac:dyDescent="0.15">
      <c r="A24" s="3">
        <v>23</v>
      </c>
      <c r="B24" s="3" t="s">
        <v>88</v>
      </c>
      <c r="C24" s="3" t="s">
        <v>92</v>
      </c>
      <c r="D24" s="3" t="s">
        <v>93</v>
      </c>
      <c r="E24" s="3" t="s">
        <v>121</v>
      </c>
      <c r="F24" s="3">
        <v>81</v>
      </c>
      <c r="G24" s="12">
        <v>29</v>
      </c>
      <c r="H24" s="12">
        <v>41</v>
      </c>
      <c r="I24" s="12">
        <v>34</v>
      </c>
      <c r="J24" s="13">
        <f t="shared" si="1"/>
        <v>34.666666666666664</v>
      </c>
      <c r="K24" s="13">
        <f t="shared" si="0"/>
        <v>42.766666666666666</v>
      </c>
      <c r="L24" s="15">
        <v>8</v>
      </c>
      <c r="M24" s="19"/>
    </row>
    <row r="25" spans="1:13" x14ac:dyDescent="0.15">
      <c r="A25" s="3"/>
      <c r="B25" s="3"/>
      <c r="C25" s="3"/>
      <c r="D25" s="3"/>
      <c r="E25" s="3"/>
      <c r="F25" s="3"/>
      <c r="G25" s="12"/>
      <c r="H25" s="12"/>
      <c r="I25" s="12"/>
      <c r="J25" s="13"/>
      <c r="K25" s="13"/>
      <c r="L25" s="15"/>
      <c r="M25" s="15"/>
    </row>
    <row r="26" spans="1:13" ht="30" x14ac:dyDescent="0.15">
      <c r="A26" s="9">
        <v>24</v>
      </c>
      <c r="B26" s="6" t="s">
        <v>123</v>
      </c>
      <c r="C26" s="6" t="s">
        <v>94</v>
      </c>
      <c r="D26" s="6" t="s">
        <v>95</v>
      </c>
      <c r="E26" s="10" t="s">
        <v>120</v>
      </c>
      <c r="F26" s="11">
        <v>78.3</v>
      </c>
      <c r="G26" s="12">
        <v>31</v>
      </c>
      <c r="H26" s="12">
        <v>38.5</v>
      </c>
      <c r="I26" s="12">
        <v>31</v>
      </c>
      <c r="J26" s="13">
        <f t="shared" si="1"/>
        <v>33.5</v>
      </c>
      <c r="K26" s="13">
        <f t="shared" si="0"/>
        <v>41.33</v>
      </c>
      <c r="L26" s="15">
        <v>2</v>
      </c>
      <c r="M26" s="18" t="s">
        <v>137</v>
      </c>
    </row>
    <row r="27" spans="1:13" ht="37.5" customHeight="1" x14ac:dyDescent="0.15">
      <c r="A27" s="9">
        <v>25</v>
      </c>
      <c r="B27" s="6" t="s">
        <v>124</v>
      </c>
      <c r="C27" s="6" t="s">
        <v>96</v>
      </c>
      <c r="D27" s="6" t="s">
        <v>97</v>
      </c>
      <c r="E27" s="10" t="s">
        <v>120</v>
      </c>
      <c r="F27" s="11">
        <v>76.7</v>
      </c>
      <c r="G27" s="12">
        <v>45</v>
      </c>
      <c r="H27" s="12">
        <v>31.5</v>
      </c>
      <c r="I27" s="12">
        <v>37</v>
      </c>
      <c r="J27" s="13">
        <f t="shared" si="1"/>
        <v>37.833333333333336</v>
      </c>
      <c r="K27" s="13">
        <f t="shared" si="0"/>
        <v>45.503333333333337</v>
      </c>
      <c r="L27" s="15">
        <v>1</v>
      </c>
      <c r="M27" s="18"/>
    </row>
    <row r="28" spans="1:13" ht="15" x14ac:dyDescent="0.15">
      <c r="A28" s="9"/>
      <c r="B28" s="6"/>
      <c r="C28" s="6"/>
      <c r="D28" s="6"/>
      <c r="E28" s="10"/>
      <c r="F28" s="11"/>
      <c r="G28" s="12"/>
      <c r="H28" s="12"/>
      <c r="I28" s="12"/>
      <c r="J28" s="13"/>
      <c r="K28" s="13"/>
      <c r="L28" s="15"/>
      <c r="M28" s="15"/>
    </row>
    <row r="29" spans="1:13" ht="27" x14ac:dyDescent="0.15">
      <c r="A29" s="9">
        <v>26</v>
      </c>
      <c r="B29" s="6" t="s">
        <v>98</v>
      </c>
      <c r="C29" s="6" t="s">
        <v>99</v>
      </c>
      <c r="D29" s="6" t="s">
        <v>100</v>
      </c>
      <c r="E29" s="10" t="s">
        <v>120</v>
      </c>
      <c r="F29" s="11">
        <v>85</v>
      </c>
      <c r="G29" s="12">
        <v>38</v>
      </c>
      <c r="H29" s="12">
        <v>42.5</v>
      </c>
      <c r="I29" s="12">
        <v>36</v>
      </c>
      <c r="J29" s="13">
        <f t="shared" si="1"/>
        <v>38.833333333333336</v>
      </c>
      <c r="K29" s="13">
        <f t="shared" si="0"/>
        <v>47.333333333333336</v>
      </c>
      <c r="L29" s="15">
        <v>4</v>
      </c>
      <c r="M29" s="17" t="s">
        <v>131</v>
      </c>
    </row>
    <row r="30" spans="1:13" ht="27" x14ac:dyDescent="0.15">
      <c r="A30" s="9">
        <v>27</v>
      </c>
      <c r="B30" s="6" t="s">
        <v>101</v>
      </c>
      <c r="C30" s="6" t="s">
        <v>102</v>
      </c>
      <c r="D30" s="6" t="s">
        <v>97</v>
      </c>
      <c r="E30" s="10" t="s">
        <v>120</v>
      </c>
      <c r="F30" s="11">
        <v>85</v>
      </c>
      <c r="G30" s="12">
        <v>43</v>
      </c>
      <c r="H30" s="12">
        <v>37.5</v>
      </c>
      <c r="I30" s="12">
        <v>37</v>
      </c>
      <c r="J30" s="13">
        <f t="shared" si="1"/>
        <v>39.166666666666664</v>
      </c>
      <c r="K30" s="13">
        <f t="shared" si="0"/>
        <v>47.666666666666664</v>
      </c>
      <c r="L30" s="15">
        <v>2</v>
      </c>
      <c r="M30" s="17" t="s">
        <v>131</v>
      </c>
    </row>
    <row r="31" spans="1:13" ht="15" x14ac:dyDescent="0.15">
      <c r="A31" s="9">
        <v>28</v>
      </c>
      <c r="B31" s="6" t="s">
        <v>103</v>
      </c>
      <c r="C31" s="6" t="s">
        <v>104</v>
      </c>
      <c r="D31" s="6" t="s">
        <v>105</v>
      </c>
      <c r="E31" s="10" t="s">
        <v>120</v>
      </c>
      <c r="F31" s="11">
        <v>85</v>
      </c>
      <c r="G31" s="12">
        <v>32</v>
      </c>
      <c r="H31" s="12">
        <v>34</v>
      </c>
      <c r="I31" s="12">
        <v>34</v>
      </c>
      <c r="J31" s="13">
        <f t="shared" si="1"/>
        <v>33.333333333333336</v>
      </c>
      <c r="K31" s="13">
        <f t="shared" si="0"/>
        <v>41.833333333333336</v>
      </c>
      <c r="L31" s="15">
        <v>8</v>
      </c>
      <c r="M31" s="15"/>
    </row>
    <row r="32" spans="1:13" ht="27" x14ac:dyDescent="0.15">
      <c r="A32" s="9">
        <v>29</v>
      </c>
      <c r="B32" s="6" t="s">
        <v>106</v>
      </c>
      <c r="C32" s="6" t="s">
        <v>107</v>
      </c>
      <c r="D32" s="6" t="s">
        <v>108</v>
      </c>
      <c r="E32" s="10" t="s">
        <v>120</v>
      </c>
      <c r="F32" s="11">
        <v>83.3</v>
      </c>
      <c r="G32" s="12">
        <v>30</v>
      </c>
      <c r="H32" s="12">
        <v>42</v>
      </c>
      <c r="I32" s="12">
        <v>43</v>
      </c>
      <c r="J32" s="13">
        <f t="shared" si="1"/>
        <v>38.333333333333336</v>
      </c>
      <c r="K32" s="13">
        <f t="shared" si="0"/>
        <v>46.663333333333334</v>
      </c>
      <c r="L32" s="15">
        <v>6</v>
      </c>
      <c r="M32" s="17"/>
    </row>
    <row r="33" spans="1:13" ht="27" x14ac:dyDescent="0.15">
      <c r="A33" s="9">
        <v>30</v>
      </c>
      <c r="B33" s="6" t="s">
        <v>109</v>
      </c>
      <c r="C33" s="6" t="s">
        <v>96</v>
      </c>
      <c r="D33" s="6" t="s">
        <v>110</v>
      </c>
      <c r="E33" s="10" t="s">
        <v>120</v>
      </c>
      <c r="F33" s="11">
        <v>83.3</v>
      </c>
      <c r="G33" s="12">
        <v>35</v>
      </c>
      <c r="H33" s="12">
        <v>40</v>
      </c>
      <c r="I33" s="12">
        <v>34</v>
      </c>
      <c r="J33" s="13">
        <f t="shared" si="1"/>
        <v>36.333333333333336</v>
      </c>
      <c r="K33" s="13">
        <f t="shared" si="0"/>
        <v>44.663333333333334</v>
      </c>
      <c r="L33" s="15">
        <v>7</v>
      </c>
      <c r="M33" s="15"/>
    </row>
    <row r="34" spans="1:13" ht="27" x14ac:dyDescent="0.15">
      <c r="A34" s="9">
        <v>31</v>
      </c>
      <c r="B34" s="6" t="s">
        <v>98</v>
      </c>
      <c r="C34" s="6" t="s">
        <v>111</v>
      </c>
      <c r="D34" s="6" t="s">
        <v>100</v>
      </c>
      <c r="E34" s="10" t="s">
        <v>120</v>
      </c>
      <c r="F34" s="11">
        <v>82.3</v>
      </c>
      <c r="G34" s="12">
        <v>32</v>
      </c>
      <c r="H34" s="12">
        <v>45</v>
      </c>
      <c r="I34" s="12">
        <v>41</v>
      </c>
      <c r="J34" s="13">
        <f t="shared" si="1"/>
        <v>39.333333333333336</v>
      </c>
      <c r="K34" s="13">
        <f t="shared" si="0"/>
        <v>47.563333333333333</v>
      </c>
      <c r="L34" s="15">
        <v>3</v>
      </c>
      <c r="M34" s="17" t="s">
        <v>131</v>
      </c>
    </row>
    <row r="35" spans="1:13" ht="27" x14ac:dyDescent="0.15">
      <c r="A35" s="9">
        <v>32</v>
      </c>
      <c r="B35" s="6" t="s">
        <v>112</v>
      </c>
      <c r="C35" s="6" t="s">
        <v>113</v>
      </c>
      <c r="D35" s="6" t="s">
        <v>110</v>
      </c>
      <c r="E35" s="10" t="s">
        <v>120</v>
      </c>
      <c r="F35" s="11">
        <v>80</v>
      </c>
      <c r="G35" s="12">
        <v>44</v>
      </c>
      <c r="H35" s="12">
        <v>41</v>
      </c>
      <c r="I35" s="12">
        <v>36</v>
      </c>
      <c r="J35" s="13">
        <f t="shared" si="1"/>
        <v>40.333333333333336</v>
      </c>
      <c r="K35" s="13">
        <f t="shared" si="0"/>
        <v>48.333333333333336</v>
      </c>
      <c r="L35" s="15">
        <v>1</v>
      </c>
      <c r="M35" s="17" t="s">
        <v>131</v>
      </c>
    </row>
    <row r="36" spans="1:13" ht="27" x14ac:dyDescent="0.15">
      <c r="A36" s="9">
        <v>33</v>
      </c>
      <c r="B36" s="6" t="s">
        <v>114</v>
      </c>
      <c r="C36" s="6" t="s">
        <v>115</v>
      </c>
      <c r="D36" s="6" t="s">
        <v>110</v>
      </c>
      <c r="E36" s="10" t="s">
        <v>120</v>
      </c>
      <c r="F36" s="11">
        <v>78.3</v>
      </c>
      <c r="G36" s="12">
        <v>42</v>
      </c>
      <c r="H36" s="12">
        <v>39</v>
      </c>
      <c r="I36" s="12">
        <v>36</v>
      </c>
      <c r="J36" s="13">
        <f t="shared" si="1"/>
        <v>39</v>
      </c>
      <c r="K36" s="13">
        <f t="shared" si="0"/>
        <v>46.83</v>
      </c>
      <c r="L36" s="15">
        <v>5</v>
      </c>
      <c r="M36" s="17" t="s">
        <v>131</v>
      </c>
    </row>
    <row r="37" spans="1:13" ht="28.5" x14ac:dyDescent="0.15">
      <c r="A37" s="9">
        <v>34</v>
      </c>
      <c r="B37" s="6" t="s">
        <v>125</v>
      </c>
      <c r="C37" s="6" t="s">
        <v>116</v>
      </c>
      <c r="D37" s="6" t="s">
        <v>126</v>
      </c>
      <c r="E37" s="10" t="s">
        <v>120</v>
      </c>
      <c r="F37" s="11">
        <v>77.7</v>
      </c>
      <c r="G37" s="12">
        <v>32</v>
      </c>
      <c r="H37" s="12">
        <v>34</v>
      </c>
      <c r="I37" s="12">
        <v>32</v>
      </c>
      <c r="J37" s="13">
        <f t="shared" si="1"/>
        <v>32.666666666666664</v>
      </c>
      <c r="K37" s="13">
        <f t="shared" si="0"/>
        <v>40.436666666666667</v>
      </c>
      <c r="L37" s="15">
        <v>10</v>
      </c>
      <c r="M37" s="15"/>
    </row>
    <row r="38" spans="1:13" ht="27" x14ac:dyDescent="0.15">
      <c r="A38" s="9">
        <v>35</v>
      </c>
      <c r="B38" s="6" t="s">
        <v>117</v>
      </c>
      <c r="C38" s="6" t="s">
        <v>118</v>
      </c>
      <c r="D38" s="6" t="s">
        <v>119</v>
      </c>
      <c r="E38" s="10" t="s">
        <v>120</v>
      </c>
      <c r="F38" s="11">
        <v>76</v>
      </c>
      <c r="G38" s="12">
        <v>38</v>
      </c>
      <c r="H38" s="12">
        <v>32</v>
      </c>
      <c r="I38" s="12">
        <v>32</v>
      </c>
      <c r="J38" s="13">
        <f t="shared" si="1"/>
        <v>34</v>
      </c>
      <c r="K38" s="13">
        <f t="shared" si="0"/>
        <v>41.6</v>
      </c>
      <c r="L38" s="15">
        <v>9</v>
      </c>
      <c r="M38" s="15"/>
    </row>
    <row r="39" spans="1:13" x14ac:dyDescent="0.15">
      <c r="A39" s="3"/>
      <c r="B39" s="3"/>
      <c r="C39" s="3"/>
      <c r="D39" s="3"/>
      <c r="E39" s="3"/>
      <c r="F39" s="3"/>
      <c r="G39" s="12"/>
      <c r="H39" s="12"/>
      <c r="I39" s="12"/>
      <c r="J39" s="13"/>
      <c r="K39" s="13"/>
      <c r="L39" s="15"/>
      <c r="M39" s="15"/>
    </row>
    <row r="40" spans="1:13" ht="27" x14ac:dyDescent="0.15">
      <c r="A40" s="5">
        <v>36</v>
      </c>
      <c r="B40" s="6" t="s">
        <v>4</v>
      </c>
      <c r="C40" s="6" t="s">
        <v>5</v>
      </c>
      <c r="D40" s="6" t="s">
        <v>6</v>
      </c>
      <c r="E40" s="3" t="s">
        <v>43</v>
      </c>
      <c r="F40" s="3">
        <v>89.25</v>
      </c>
      <c r="G40" s="12">
        <v>44</v>
      </c>
      <c r="H40" s="12">
        <v>40</v>
      </c>
      <c r="I40" s="12">
        <v>39</v>
      </c>
      <c r="J40" s="13">
        <f t="shared" si="1"/>
        <v>41</v>
      </c>
      <c r="K40" s="13">
        <f t="shared" si="0"/>
        <v>49.924999999999997</v>
      </c>
      <c r="L40" s="15">
        <v>2</v>
      </c>
      <c r="M40" s="17" t="s">
        <v>131</v>
      </c>
    </row>
    <row r="41" spans="1:13" x14ac:dyDescent="0.15">
      <c r="A41" s="5">
        <v>37</v>
      </c>
      <c r="B41" s="6" t="s">
        <v>7</v>
      </c>
      <c r="C41" s="6" t="s">
        <v>8</v>
      </c>
      <c r="D41" s="6" t="s">
        <v>9</v>
      </c>
      <c r="E41" s="3" t="s">
        <v>43</v>
      </c>
      <c r="F41" s="3">
        <v>88</v>
      </c>
      <c r="G41" s="12">
        <v>43</v>
      </c>
      <c r="H41" s="12">
        <v>44</v>
      </c>
      <c r="I41" s="12">
        <v>43</v>
      </c>
      <c r="J41" s="13">
        <f t="shared" si="1"/>
        <v>43.333333333333336</v>
      </c>
      <c r="K41" s="13">
        <f t="shared" si="0"/>
        <v>52.13333333333334</v>
      </c>
      <c r="L41" s="15">
        <v>1</v>
      </c>
      <c r="M41" s="17" t="s">
        <v>131</v>
      </c>
    </row>
    <row r="42" spans="1:13" ht="27" x14ac:dyDescent="0.15">
      <c r="A42" s="5">
        <v>38</v>
      </c>
      <c r="B42" s="6" t="s">
        <v>10</v>
      </c>
      <c r="C42" s="6" t="s">
        <v>11</v>
      </c>
      <c r="D42" s="6" t="s">
        <v>12</v>
      </c>
      <c r="E42" s="3" t="s">
        <v>43</v>
      </c>
      <c r="F42" s="3">
        <v>87</v>
      </c>
      <c r="G42" s="12">
        <v>41</v>
      </c>
      <c r="H42" s="12">
        <v>33</v>
      </c>
      <c r="I42" s="12">
        <v>40</v>
      </c>
      <c r="J42" s="13">
        <f t="shared" si="1"/>
        <v>38</v>
      </c>
      <c r="K42" s="13">
        <f t="shared" si="0"/>
        <v>46.7</v>
      </c>
      <c r="L42" s="15">
        <v>6</v>
      </c>
      <c r="M42" s="15"/>
    </row>
    <row r="43" spans="1:13" x14ac:dyDescent="0.15">
      <c r="A43" s="5">
        <v>39</v>
      </c>
      <c r="B43" s="6" t="s">
        <v>13</v>
      </c>
      <c r="C43" s="6" t="s">
        <v>14</v>
      </c>
      <c r="D43" s="6" t="s">
        <v>12</v>
      </c>
      <c r="E43" s="3" t="s">
        <v>43</v>
      </c>
      <c r="F43" s="3">
        <v>86.5</v>
      </c>
      <c r="G43" s="12">
        <v>38</v>
      </c>
      <c r="H43" s="12">
        <v>35</v>
      </c>
      <c r="I43" s="12">
        <v>43</v>
      </c>
      <c r="J43" s="13">
        <f t="shared" si="1"/>
        <v>38.666666666666664</v>
      </c>
      <c r="K43" s="13">
        <f t="shared" si="0"/>
        <v>47.316666666666663</v>
      </c>
      <c r="L43" s="15">
        <v>5</v>
      </c>
      <c r="M43" s="15"/>
    </row>
    <row r="44" spans="1:13" ht="27" x14ac:dyDescent="0.15">
      <c r="A44" s="5">
        <v>40</v>
      </c>
      <c r="B44" s="6" t="s">
        <v>23</v>
      </c>
      <c r="C44" s="6" t="s">
        <v>24</v>
      </c>
      <c r="D44" s="6" t="s">
        <v>12</v>
      </c>
      <c r="E44" s="3" t="s">
        <v>43</v>
      </c>
      <c r="F44" s="3">
        <v>85.75</v>
      </c>
      <c r="G44" s="12">
        <v>41</v>
      </c>
      <c r="H44" s="12">
        <v>37</v>
      </c>
      <c r="I44" s="12">
        <v>44</v>
      </c>
      <c r="J44" s="13">
        <f t="shared" si="1"/>
        <v>40.666666666666664</v>
      </c>
      <c r="K44" s="13">
        <f t="shared" si="0"/>
        <v>49.24166666666666</v>
      </c>
      <c r="L44" s="15">
        <v>3</v>
      </c>
      <c r="M44" s="17" t="s">
        <v>131</v>
      </c>
    </row>
    <row r="45" spans="1:13" x14ac:dyDescent="0.15">
      <c r="A45" s="5">
        <v>41</v>
      </c>
      <c r="B45" s="6" t="s">
        <v>30</v>
      </c>
      <c r="C45" s="6" t="s">
        <v>31</v>
      </c>
      <c r="D45" s="6" t="s">
        <v>12</v>
      </c>
      <c r="E45" s="3" t="s">
        <v>43</v>
      </c>
      <c r="F45" s="3">
        <v>83</v>
      </c>
      <c r="G45" s="12">
        <v>38</v>
      </c>
      <c r="H45" s="12">
        <v>33</v>
      </c>
      <c r="I45" s="12">
        <v>39</v>
      </c>
      <c r="J45" s="13">
        <f t="shared" si="1"/>
        <v>36.666666666666664</v>
      </c>
      <c r="K45" s="13">
        <f t="shared" si="0"/>
        <v>44.966666666666669</v>
      </c>
      <c r="L45" s="15">
        <v>7</v>
      </c>
      <c r="M45" s="15"/>
    </row>
    <row r="46" spans="1:13" ht="27" x14ac:dyDescent="0.15">
      <c r="A46" s="5">
        <v>42</v>
      </c>
      <c r="B46" s="6" t="s">
        <v>35</v>
      </c>
      <c r="C46" s="6" t="s">
        <v>36</v>
      </c>
      <c r="D46" s="6" t="s">
        <v>37</v>
      </c>
      <c r="E46" s="3" t="s">
        <v>43</v>
      </c>
      <c r="F46" s="3">
        <v>80.75</v>
      </c>
      <c r="G46" s="12">
        <v>43</v>
      </c>
      <c r="H46" s="12">
        <v>39</v>
      </c>
      <c r="I46" s="12">
        <v>40</v>
      </c>
      <c r="J46" s="13">
        <f t="shared" si="1"/>
        <v>40.666666666666664</v>
      </c>
      <c r="K46" s="13">
        <f t="shared" si="0"/>
        <v>48.74166666666666</v>
      </c>
      <c r="L46" s="15">
        <v>4</v>
      </c>
      <c r="M46" s="17" t="s">
        <v>131</v>
      </c>
    </row>
    <row r="47" spans="1:13" x14ac:dyDescent="0.15">
      <c r="A47" s="5"/>
      <c r="B47" s="6"/>
      <c r="C47" s="6"/>
      <c r="D47" s="6"/>
      <c r="E47" s="3"/>
      <c r="F47" s="3"/>
      <c r="G47" s="12"/>
      <c r="H47" s="12"/>
      <c r="I47" s="12"/>
      <c r="J47" s="13"/>
      <c r="K47" s="13"/>
      <c r="L47" s="15"/>
      <c r="M47" s="15"/>
    </row>
    <row r="48" spans="1:13" x14ac:dyDescent="0.15">
      <c r="A48" s="5">
        <v>43</v>
      </c>
      <c r="B48" s="6" t="s">
        <v>38</v>
      </c>
      <c r="C48" s="6" t="s">
        <v>39</v>
      </c>
      <c r="D48" s="6" t="s">
        <v>40</v>
      </c>
      <c r="E48" s="3" t="s">
        <v>44</v>
      </c>
      <c r="F48" s="3">
        <v>78.75</v>
      </c>
      <c r="G48" s="12">
        <v>42</v>
      </c>
      <c r="H48" s="12">
        <v>30</v>
      </c>
      <c r="I48" s="12">
        <v>42</v>
      </c>
      <c r="J48" s="13">
        <f t="shared" si="1"/>
        <v>38</v>
      </c>
      <c r="K48" s="13">
        <f t="shared" si="0"/>
        <v>45.875</v>
      </c>
      <c r="L48" s="15">
        <v>4</v>
      </c>
      <c r="M48" s="17" t="s">
        <v>131</v>
      </c>
    </row>
    <row r="49" spans="1:13" ht="27" x14ac:dyDescent="0.15">
      <c r="A49" s="5">
        <v>44</v>
      </c>
      <c r="B49" s="6" t="s">
        <v>15</v>
      </c>
      <c r="C49" s="6" t="s">
        <v>16</v>
      </c>
      <c r="D49" s="6" t="s">
        <v>17</v>
      </c>
      <c r="E49" s="3" t="s">
        <v>44</v>
      </c>
      <c r="F49" s="3">
        <v>86.25</v>
      </c>
      <c r="G49" s="12">
        <v>39</v>
      </c>
      <c r="H49" s="12">
        <v>39</v>
      </c>
      <c r="I49" s="12">
        <v>38</v>
      </c>
      <c r="J49" s="13">
        <f t="shared" si="1"/>
        <v>38.666666666666664</v>
      </c>
      <c r="K49" s="13">
        <f t="shared" si="0"/>
        <v>47.291666666666664</v>
      </c>
      <c r="L49" s="15">
        <v>1</v>
      </c>
      <c r="M49" s="17" t="s">
        <v>131</v>
      </c>
    </row>
    <row r="50" spans="1:13" ht="27" x14ac:dyDescent="0.15">
      <c r="A50" s="5">
        <v>45</v>
      </c>
      <c r="B50" s="6" t="s">
        <v>18</v>
      </c>
      <c r="C50" s="6" t="s">
        <v>19</v>
      </c>
      <c r="D50" s="6" t="s">
        <v>20</v>
      </c>
      <c r="E50" s="3" t="s">
        <v>44</v>
      </c>
      <c r="F50" s="3">
        <v>86</v>
      </c>
      <c r="G50" s="12">
        <v>35</v>
      </c>
      <c r="H50" s="12">
        <v>32</v>
      </c>
      <c r="I50" s="12">
        <v>27</v>
      </c>
      <c r="J50" s="13">
        <f t="shared" si="1"/>
        <v>31.333333333333332</v>
      </c>
      <c r="K50" s="13">
        <f t="shared" si="0"/>
        <v>39.93333333333333</v>
      </c>
      <c r="L50" s="15">
        <v>8</v>
      </c>
      <c r="M50" s="15"/>
    </row>
    <row r="51" spans="1:13" ht="28.5" x14ac:dyDescent="0.15">
      <c r="A51" s="5">
        <v>46</v>
      </c>
      <c r="B51" s="6" t="s">
        <v>122</v>
      </c>
      <c r="C51" s="6" t="s">
        <v>21</v>
      </c>
      <c r="D51" s="6" t="s">
        <v>22</v>
      </c>
      <c r="E51" s="3" t="s">
        <v>44</v>
      </c>
      <c r="F51" s="3">
        <v>86</v>
      </c>
      <c r="G51" s="12">
        <v>42</v>
      </c>
      <c r="H51" s="12">
        <v>35</v>
      </c>
      <c r="I51" s="12">
        <v>33</v>
      </c>
      <c r="J51" s="13">
        <f t="shared" si="1"/>
        <v>36.666666666666664</v>
      </c>
      <c r="K51" s="13">
        <f t="shared" si="0"/>
        <v>45.266666666666666</v>
      </c>
      <c r="L51" s="15">
        <v>5</v>
      </c>
      <c r="M51" s="15"/>
    </row>
    <row r="52" spans="1:13" ht="27" x14ac:dyDescent="0.15">
      <c r="A52" s="5">
        <v>47</v>
      </c>
      <c r="B52" s="6" t="s">
        <v>25</v>
      </c>
      <c r="C52" s="6" t="s">
        <v>26</v>
      </c>
      <c r="D52" s="6" t="s">
        <v>22</v>
      </c>
      <c r="E52" s="3" t="s">
        <v>44</v>
      </c>
      <c r="F52" s="3">
        <v>84.75</v>
      </c>
      <c r="G52" s="12">
        <v>41.5</v>
      </c>
      <c r="H52" s="12">
        <v>37</v>
      </c>
      <c r="I52" s="12">
        <v>35</v>
      </c>
      <c r="J52" s="13">
        <f t="shared" si="1"/>
        <v>37.833333333333336</v>
      </c>
      <c r="K52" s="13">
        <f t="shared" si="0"/>
        <v>46.308333333333337</v>
      </c>
      <c r="L52" s="15">
        <v>3</v>
      </c>
      <c r="M52" s="17" t="s">
        <v>131</v>
      </c>
    </row>
    <row r="53" spans="1:13" x14ac:dyDescent="0.15">
      <c r="A53" s="5">
        <v>48</v>
      </c>
      <c r="B53" s="6" t="s">
        <v>27</v>
      </c>
      <c r="C53" s="6" t="s">
        <v>28</v>
      </c>
      <c r="D53" s="6" t="s">
        <v>29</v>
      </c>
      <c r="E53" s="3" t="s">
        <v>45</v>
      </c>
      <c r="F53" s="3">
        <v>83.3</v>
      </c>
      <c r="G53" s="12">
        <v>41</v>
      </c>
      <c r="H53" s="12">
        <v>34</v>
      </c>
      <c r="I53" s="12">
        <v>31</v>
      </c>
      <c r="J53" s="13">
        <f t="shared" si="1"/>
        <v>35.333333333333336</v>
      </c>
      <c r="K53" s="13">
        <f t="shared" si="0"/>
        <v>43.663333333333334</v>
      </c>
      <c r="L53" s="15">
        <v>6</v>
      </c>
      <c r="M53" s="15"/>
    </row>
    <row r="54" spans="1:13" ht="27" x14ac:dyDescent="0.15">
      <c r="A54" s="5">
        <v>49</v>
      </c>
      <c r="B54" s="6" t="s">
        <v>32</v>
      </c>
      <c r="C54" s="6" t="s">
        <v>33</v>
      </c>
      <c r="D54" s="6" t="s">
        <v>34</v>
      </c>
      <c r="E54" s="3" t="s">
        <v>45</v>
      </c>
      <c r="F54" s="3">
        <v>82</v>
      </c>
      <c r="G54" s="12">
        <v>39.5</v>
      </c>
      <c r="H54" s="12">
        <v>27</v>
      </c>
      <c r="I54" s="12">
        <v>35</v>
      </c>
      <c r="J54" s="13">
        <f t="shared" si="1"/>
        <v>33.833333333333336</v>
      </c>
      <c r="K54" s="13">
        <f t="shared" si="0"/>
        <v>42.033333333333331</v>
      </c>
      <c r="L54" s="15">
        <v>7</v>
      </c>
      <c r="M54" s="15"/>
    </row>
    <row r="55" spans="1:13" ht="27" x14ac:dyDescent="0.15">
      <c r="A55" s="5">
        <v>50</v>
      </c>
      <c r="B55" s="6" t="s">
        <v>41</v>
      </c>
      <c r="C55" s="6" t="s">
        <v>42</v>
      </c>
      <c r="D55" s="6" t="s">
        <v>34</v>
      </c>
      <c r="E55" s="3" t="s">
        <v>45</v>
      </c>
      <c r="F55" s="3">
        <v>75.75</v>
      </c>
      <c r="G55" s="12">
        <v>43.5</v>
      </c>
      <c r="H55" s="12">
        <v>36</v>
      </c>
      <c r="I55" s="12">
        <v>38</v>
      </c>
      <c r="J55" s="13">
        <f t="shared" si="1"/>
        <v>39.166666666666664</v>
      </c>
      <c r="K55" s="13">
        <f t="shared" si="0"/>
        <v>46.741666666666667</v>
      </c>
      <c r="L55" s="15">
        <v>2</v>
      </c>
      <c r="M55" s="17" t="s">
        <v>131</v>
      </c>
    </row>
    <row r="56" spans="1:13" x14ac:dyDescent="0.15">
      <c r="A56" s="3"/>
      <c r="B56" s="3"/>
      <c r="C56" s="3"/>
      <c r="D56" s="3"/>
      <c r="E56" s="3"/>
      <c r="F56" s="3"/>
    </row>
    <row r="57" spans="1:13" x14ac:dyDescent="0.15">
      <c r="A57" s="3"/>
      <c r="B57" s="3"/>
      <c r="C57" s="3"/>
      <c r="D57" s="3"/>
      <c r="E57" s="3"/>
      <c r="F57" s="3"/>
    </row>
    <row r="58" spans="1:13" x14ac:dyDescent="0.15">
      <c r="A58" s="3"/>
      <c r="B58" s="3"/>
      <c r="C58" s="3"/>
      <c r="D58" s="3"/>
      <c r="E58" s="3"/>
      <c r="F58" s="3"/>
    </row>
    <row r="59" spans="1:13" x14ac:dyDescent="0.15">
      <c r="A59" s="3"/>
      <c r="B59" s="3"/>
      <c r="C59" s="3"/>
      <c r="D59" s="3"/>
      <c r="E59" s="3"/>
      <c r="F59" s="3"/>
    </row>
  </sheetData>
  <mergeCells count="2">
    <mergeCell ref="M16:M24"/>
    <mergeCell ref="M26:M27"/>
  </mergeCells>
  <phoneticPr fontId="5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2015-04-07T06:35:48Z</dcterms:modified>
</cp:coreProperties>
</file>